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90" windowHeight="11070"/>
  </bookViews>
  <sheets>
    <sheet name="Totaal overzicht" sheetId="2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D7" i="2"/>
  <c r="D22" i="2" l="1"/>
  <c r="J22" i="2" s="1"/>
  <c r="D67" i="2" l="1"/>
  <c r="D66" i="2"/>
  <c r="D65" i="2"/>
  <c r="G65" i="2" s="1"/>
  <c r="D64" i="2"/>
  <c r="D63" i="2"/>
  <c r="D62" i="2"/>
  <c r="D61" i="2"/>
  <c r="D60" i="2"/>
  <c r="D58" i="2"/>
  <c r="D57" i="2"/>
  <c r="D56" i="2"/>
  <c r="D55" i="2"/>
  <c r="D54" i="2"/>
  <c r="D53" i="2"/>
  <c r="D52" i="2"/>
  <c r="D51" i="2"/>
  <c r="D50" i="2"/>
  <c r="D49" i="2"/>
  <c r="G49" i="2" s="1"/>
  <c r="D48" i="2"/>
  <c r="G48" i="2" s="1"/>
  <c r="D47" i="2"/>
  <c r="G47" i="2" s="1"/>
  <c r="D46" i="2"/>
  <c r="G46" i="2" s="1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G31" i="2" s="1"/>
  <c r="D30" i="2"/>
  <c r="D29" i="2"/>
  <c r="D28" i="2"/>
  <c r="D27" i="2"/>
  <c r="D26" i="2"/>
  <c r="D25" i="2"/>
  <c r="D24" i="2"/>
  <c r="D23" i="2"/>
  <c r="G23" i="2" s="1"/>
  <c r="D21" i="2"/>
  <c r="D20" i="2"/>
  <c r="D19" i="2"/>
  <c r="J19" i="2" s="1"/>
  <c r="D18" i="2"/>
  <c r="D17" i="2"/>
  <c r="D16" i="2"/>
  <c r="G16" i="2" s="1"/>
  <c r="D15" i="2"/>
  <c r="D14" i="2"/>
  <c r="D13" i="2"/>
  <c r="D12" i="2"/>
  <c r="D10" i="2"/>
  <c r="D9" i="2"/>
  <c r="D8" i="2"/>
  <c r="D6" i="2"/>
  <c r="D5" i="2"/>
  <c r="D4" i="2"/>
  <c r="D3" i="2"/>
  <c r="J6" i="2" l="1"/>
  <c r="G6" i="2"/>
  <c r="J15" i="2"/>
  <c r="G15" i="2"/>
  <c r="G19" i="2"/>
  <c r="J43" i="2"/>
  <c r="G43" i="2"/>
  <c r="J3" i="2"/>
  <c r="G10" i="2"/>
  <c r="J10" i="2"/>
  <c r="J27" i="2"/>
  <c r="G27" i="2"/>
  <c r="J35" i="2"/>
  <c r="G35" i="2"/>
  <c r="G39" i="2"/>
  <c r="J39" i="2"/>
  <c r="J51" i="2"/>
  <c r="G51" i="2"/>
  <c r="J55" i="2"/>
  <c r="G55" i="2"/>
  <c r="J60" i="2"/>
  <c r="G60" i="2"/>
  <c r="J64" i="2"/>
  <c r="G64" i="2"/>
  <c r="G7" i="2"/>
  <c r="J7" i="2"/>
  <c r="J12" i="2"/>
  <c r="G12" i="2"/>
  <c r="J16" i="2"/>
  <c r="J20" i="2"/>
  <c r="G20" i="2"/>
  <c r="J24" i="2"/>
  <c r="G24" i="2"/>
  <c r="J28" i="2"/>
  <c r="G28" i="2"/>
  <c r="G32" i="2"/>
  <c r="J32" i="2"/>
  <c r="J36" i="2"/>
  <c r="G36" i="2"/>
  <c r="G40" i="2"/>
  <c r="J40" i="2"/>
  <c r="J44" i="2"/>
  <c r="G44" i="2"/>
  <c r="J52" i="2"/>
  <c r="G52" i="2"/>
  <c r="G56" i="2"/>
  <c r="J56" i="2"/>
  <c r="G61" i="2"/>
  <c r="J61" i="2"/>
  <c r="J4" i="2"/>
  <c r="G4" i="2"/>
  <c r="J8" i="2"/>
  <c r="G8" i="2"/>
  <c r="G13" i="2"/>
  <c r="J13" i="2"/>
  <c r="G17" i="2"/>
  <c r="J17" i="2"/>
  <c r="G21" i="2"/>
  <c r="J21" i="2"/>
  <c r="G25" i="2"/>
  <c r="J25" i="2"/>
  <c r="G29" i="2"/>
  <c r="J29" i="2"/>
  <c r="J33" i="2"/>
  <c r="G33" i="2"/>
  <c r="J37" i="2"/>
  <c r="G37" i="2"/>
  <c r="J41" i="2"/>
  <c r="G41" i="2"/>
  <c r="J45" i="2"/>
  <c r="G45" i="2"/>
  <c r="J53" i="2"/>
  <c r="G53" i="2"/>
  <c r="J57" i="2"/>
  <c r="G57" i="2"/>
  <c r="J62" i="2"/>
  <c r="G62" i="2"/>
  <c r="J66" i="2"/>
  <c r="G66" i="2"/>
  <c r="G5" i="2"/>
  <c r="J5" i="2"/>
  <c r="G9" i="2"/>
  <c r="J9" i="2"/>
  <c r="J14" i="2"/>
  <c r="G14" i="2"/>
  <c r="J18" i="2"/>
  <c r="G18" i="2"/>
  <c r="G22" i="2"/>
  <c r="J26" i="2"/>
  <c r="G26" i="2"/>
  <c r="G30" i="2"/>
  <c r="J30" i="2"/>
  <c r="G34" i="2"/>
  <c r="J34" i="2"/>
  <c r="J38" i="2"/>
  <c r="G38" i="2"/>
  <c r="G42" i="2"/>
  <c r="J42" i="2"/>
  <c r="J50" i="2"/>
  <c r="G50" i="2"/>
  <c r="J54" i="2"/>
  <c r="G54" i="2"/>
  <c r="G58" i="2"/>
  <c r="J58" i="2"/>
  <c r="G63" i="2"/>
  <c r="J63" i="2"/>
  <c r="J67" i="2"/>
  <c r="G67" i="2"/>
</calcChain>
</file>

<file path=xl/sharedStrings.xml><?xml version="1.0" encoding="utf-8"?>
<sst xmlns="http://schemas.openxmlformats.org/spreadsheetml/2006/main" count="351" uniqueCount="191">
  <si>
    <t>Texel bos en duin</t>
  </si>
  <si>
    <t>Waddendijk en Polder van Texel</t>
  </si>
  <si>
    <t>Strand Texel</t>
  </si>
  <si>
    <t>Noordduinen \ Grafelijkheidsduinen</t>
  </si>
  <si>
    <t>Wieringen</t>
  </si>
  <si>
    <t>Robbenoord en Dijkgatsbos</t>
  </si>
  <si>
    <t>Zwanenwater</t>
  </si>
  <si>
    <t>Pettemerduinen</t>
  </si>
  <si>
    <t>Hondsbosche duinen</t>
  </si>
  <si>
    <t>Westfriese omringdijk</t>
  </si>
  <si>
    <t>De Weelen</t>
  </si>
  <si>
    <t>Streekbos</t>
  </si>
  <si>
    <t>Enkhuizerzand</t>
  </si>
  <si>
    <t>Markermeerdijk \ kust Hoorn-Enkhuizen (incl Uiterdijk, De Hulk, Wijdenes)</t>
  </si>
  <si>
    <t>Strand Bergen \ Egmond \ Schoorl</t>
  </si>
  <si>
    <t>Schoorlse duinen</t>
  </si>
  <si>
    <t>Noord Hollands Duinreservaat</t>
  </si>
  <si>
    <t>Strand Wijk aan Zee - Velsen (Noordpier)</t>
  </si>
  <si>
    <t>Alkmaarderhout</t>
  </si>
  <si>
    <t>Geestmerambacht</t>
  </si>
  <si>
    <t>Park van Luna</t>
  </si>
  <si>
    <t>Waarderhout</t>
  </si>
  <si>
    <t>Eilandspolder en omgeving</t>
  </si>
  <si>
    <t>Alkmaardermeer; plas en oevers</t>
  </si>
  <si>
    <t>Veenweidenpolders Zaanstreek</t>
  </si>
  <si>
    <t>Twiske</t>
  </si>
  <si>
    <t>Ilperveld</t>
  </si>
  <si>
    <t>Waterland</t>
  </si>
  <si>
    <t>Purmerbos</t>
  </si>
  <si>
    <t>Hemmeland</t>
  </si>
  <si>
    <t>Kennemerduinen \ Heerenduinen \ Duin en Kruidberg</t>
  </si>
  <si>
    <t>Elswout \ Middenduin \ Koningshof</t>
  </si>
  <si>
    <t>Strand Zandvoort \ Bloemendaal</t>
  </si>
  <si>
    <t>Amsterdamse Waterleiding Duinen</t>
  </si>
  <si>
    <t>Haarlemmerhout</t>
  </si>
  <si>
    <t>Beeckestijn</t>
  </si>
  <si>
    <t>Oostbroek \ Buitenhuizen (Spaarnwoude)</t>
  </si>
  <si>
    <t>Groene Weelde</t>
  </si>
  <si>
    <t>Haarlemmermeerse bos</t>
  </si>
  <si>
    <t>Westeinderplassen</t>
  </si>
  <si>
    <t>Vondelpark</t>
  </si>
  <si>
    <t>Amstel, oever, dijk en polders (incl Bovenkerker-, Middelpolder, Ronde Hoep)</t>
  </si>
  <si>
    <t>Ouderkerkerplas</t>
  </si>
  <si>
    <t>Gaasperplas</t>
  </si>
  <si>
    <t>Diemerbos \ Overdiemerpolder</t>
  </si>
  <si>
    <t>IJmeer- Markermeer</t>
  </si>
  <si>
    <t>Naardermeer</t>
  </si>
  <si>
    <t>Spiegelplas, Ankeveense \ Kortenhoefse Plassen</t>
  </si>
  <si>
    <t>Loosdrechtse plassen \ Wijde blick</t>
  </si>
  <si>
    <t>s-Gravelandse buitenplaatsen</t>
  </si>
  <si>
    <t>Spanderswoud en Fransche Kampheide</t>
  </si>
  <si>
    <t>Wester- en Bussumerheide</t>
  </si>
  <si>
    <t>Hoorneboegse Heide</t>
  </si>
  <si>
    <t>Tafelberg- en Blaricumerheide</t>
  </si>
  <si>
    <t>Naarder Eng</t>
  </si>
  <si>
    <t>Onbekend</t>
  </si>
  <si>
    <t xml:space="preserve">Amsterdamse bos </t>
  </si>
  <si>
    <t>&lt;0,5</t>
  </si>
  <si>
    <t>0,5 - 0,75</t>
  </si>
  <si>
    <t xml:space="preserve">0,75 - 1 </t>
  </si>
  <si>
    <t>&lt;2</t>
  </si>
  <si>
    <t>1 - 3</t>
  </si>
  <si>
    <t>5 - 10</t>
  </si>
  <si>
    <t>10 - 25</t>
  </si>
  <si>
    <t>25 - 50</t>
  </si>
  <si>
    <t>50 - 75</t>
  </si>
  <si>
    <t>0,5 - 1</t>
  </si>
  <si>
    <t xml:space="preserve">3 - 5 </t>
  </si>
  <si>
    <t>&gt;25</t>
  </si>
  <si>
    <t>Amstelmeer*</t>
  </si>
  <si>
    <t>De Houtrak*</t>
  </si>
  <si>
    <t>Dijkland*</t>
  </si>
  <si>
    <t>Leyduin*</t>
  </si>
  <si>
    <t>Landgoed Nijenburg*</t>
  </si>
  <si>
    <t>Veerplas (PTT toren)*</t>
  </si>
  <si>
    <t>Venneperhout*</t>
  </si>
  <si>
    <t>Vooroever*</t>
  </si>
  <si>
    <t>Westbroekplas*</t>
  </si>
  <si>
    <t>* Resultaten (m.u.v. aantal bezoekers in kolom B) indicatief vanwege laag aantal waarnemingen</t>
  </si>
  <si>
    <t>&lt;0,25</t>
  </si>
  <si>
    <t>0,25 - 0,5</t>
  </si>
  <si>
    <t>0-17</t>
  </si>
  <si>
    <t>18-34</t>
  </si>
  <si>
    <t>35-54</t>
  </si>
  <si>
    <t>55+</t>
  </si>
  <si>
    <t>1 - 1,5</t>
  </si>
  <si>
    <t>1,5 - 2</t>
  </si>
  <si>
    <t>2 - 3</t>
  </si>
  <si>
    <t>3 - 4</t>
  </si>
  <si>
    <t>4 - 5</t>
  </si>
  <si>
    <t>5 - 6</t>
  </si>
  <si>
    <t>8 - 9</t>
  </si>
  <si>
    <t>Gron</t>
  </si>
  <si>
    <t>kwaliteit wandelpaden</t>
  </si>
  <si>
    <t>kwaliteit fietspaden</t>
  </si>
  <si>
    <t>meubilair</t>
  </si>
  <si>
    <t>rust</t>
  </si>
  <si>
    <t>sociale veiligheid</t>
  </si>
  <si>
    <t>schoon</t>
  </si>
  <si>
    <t>parkeer-gelegenheid</t>
  </si>
  <si>
    <t>aantrekkelijk-heid landschap</t>
  </si>
  <si>
    <t>naam recreatiegebied</t>
  </si>
  <si>
    <r>
      <t xml:space="preserve">aantal 
bezoekers
</t>
    </r>
    <r>
      <rPr>
        <sz val="9"/>
        <color theme="1"/>
        <rFont val="Verdana"/>
        <family val="2"/>
      </rPr>
      <t>(x 1.000)</t>
    </r>
  </si>
  <si>
    <t xml:space="preserve">bezoek-frequentie </t>
  </si>
  <si>
    <r>
      <t xml:space="preserve">bezoeken 
</t>
    </r>
    <r>
      <rPr>
        <sz val="9"/>
        <color theme="1"/>
        <rFont val="Verdana"/>
        <family val="2"/>
      </rPr>
      <t>(x 1.000)</t>
    </r>
  </si>
  <si>
    <r>
      <t xml:space="preserve">bezoeken naar categorie
</t>
    </r>
    <r>
      <rPr>
        <sz val="9"/>
        <color theme="1"/>
        <rFont val="Verdana"/>
        <family val="2"/>
      </rPr>
      <t>(x miljoen)</t>
    </r>
  </si>
  <si>
    <r>
      <t xml:space="preserve">bestedingen 
p.p. meest 
recente bezoek </t>
    </r>
    <r>
      <rPr>
        <sz val="9"/>
        <color theme="1"/>
        <rFont val="Verdana"/>
        <family val="2"/>
      </rPr>
      <t>(in €)</t>
    </r>
  </si>
  <si>
    <r>
      <t xml:space="preserve">economische waarde naar categorie 
</t>
    </r>
    <r>
      <rPr>
        <sz val="9"/>
        <color theme="1"/>
        <rFont val="Verdana"/>
        <family val="2"/>
      </rPr>
      <t>(x miljoen)</t>
    </r>
  </si>
  <si>
    <t>oppervlakte/ ha</t>
  </si>
  <si>
    <r>
      <t xml:space="preserve">aantal 
bezoeken 
per ha 
</t>
    </r>
    <r>
      <rPr>
        <sz val="9"/>
        <color theme="1"/>
        <rFont val="Verdana"/>
        <family val="2"/>
      </rPr>
      <t>(x 1.000)</t>
    </r>
  </si>
  <si>
    <r>
      <t xml:space="preserve">bezoeken 
per ha naar categorie 
</t>
    </r>
    <r>
      <rPr>
        <sz val="9"/>
        <color theme="1"/>
        <rFont val="Verdana"/>
        <family val="2"/>
      </rPr>
      <t>(x 1.000)</t>
    </r>
  </si>
  <si>
    <t xml:space="preserve">algemene 
waardering
</t>
  </si>
  <si>
    <t>man</t>
  </si>
  <si>
    <t>vrouw</t>
  </si>
  <si>
    <t>blauw</t>
  </si>
  <si>
    <t>aqua</t>
  </si>
  <si>
    <t>rood</t>
  </si>
  <si>
    <t>lime</t>
  </si>
  <si>
    <t>geel</t>
  </si>
  <si>
    <t>groen</t>
  </si>
  <si>
    <t>paars</t>
  </si>
  <si>
    <t>GR</t>
  </si>
  <si>
    <t>FR</t>
  </si>
  <si>
    <t>DR</t>
  </si>
  <si>
    <t>OV</t>
  </si>
  <si>
    <t>GD</t>
  </si>
  <si>
    <t>FL</t>
  </si>
  <si>
    <t>UT</t>
  </si>
  <si>
    <t>NH</t>
  </si>
  <si>
    <t>ZH</t>
  </si>
  <si>
    <t>ZL</t>
  </si>
  <si>
    <t>NB</t>
  </si>
  <si>
    <t>LB</t>
  </si>
  <si>
    <t>het is er rustig</t>
  </si>
  <si>
    <t>levendig, altijd wel iets te beleven</t>
  </si>
  <si>
    <t>opgaan in de natuur</t>
  </si>
  <si>
    <t>buiten zijn, frisse neus halen</t>
  </si>
  <si>
    <t>dichtbij</t>
  </si>
  <si>
    <t>interessant gebied</t>
  </si>
  <si>
    <t>genieten van landschap/ natuur</t>
  </si>
  <si>
    <t>mensen kijken/ ontmoeten</t>
  </si>
  <si>
    <t>gezellig met familie/ vrienden op stap</t>
  </si>
  <si>
    <t>bewegen/ fysieke uitdaging</t>
  </si>
  <si>
    <t>uit gewoonte/ ik kom hier vaker</t>
  </si>
  <si>
    <t>motief</t>
  </si>
  <si>
    <t>beweg-wijzering/ routeaan-duiding</t>
  </si>
  <si>
    <t>te voet</t>
  </si>
  <si>
    <t>hardlopend</t>
  </si>
  <si>
    <t>fiets</t>
  </si>
  <si>
    <t>openbaar vervoer</t>
  </si>
  <si>
    <t>overig</t>
  </si>
  <si>
    <t>auto/scooter/motor/ bromfiets</t>
  </si>
  <si>
    <t>boot/kano/ roeiboot</t>
  </si>
  <si>
    <t>wandelen</t>
  </si>
  <si>
    <t>(toer)fietsen met gewone fiets</t>
  </si>
  <si>
    <t>(toer)fietsen met elektrische fiets</t>
  </si>
  <si>
    <t>wielrennen</t>
  </si>
  <si>
    <t>zonnen/luieren/dagkamperen</t>
  </si>
  <si>
    <t>picknicken, barbecueën</t>
  </si>
  <si>
    <t>spelen</t>
  </si>
  <si>
    <t>zwemmen</t>
  </si>
  <si>
    <t>varen met motorboot</t>
  </si>
  <si>
    <t>kanoën/roeien/suppen</t>
  </si>
  <si>
    <t>surfen/zeilen</t>
  </si>
  <si>
    <t>sportvissen</t>
  </si>
  <si>
    <t>duiken</t>
  </si>
  <si>
    <t>balsport</t>
  </si>
  <si>
    <t>paardrijden</t>
  </si>
  <si>
    <t>hond uitlaten</t>
  </si>
  <si>
    <t>horeca bezoeken</t>
  </si>
  <si>
    <t>evenement bezocht</t>
  </si>
  <si>
    <t>natuurstudie, dieren/planten kijken</t>
  </si>
  <si>
    <t>ondernomen activiteiten</t>
  </si>
  <si>
    <t>mountainbiken/atb</t>
  </si>
  <si>
    <t>kitesurfen/ flyboarden/ waterskiën</t>
  </si>
  <si>
    <t>hardlopen/jog-gen/trimmen</t>
  </si>
  <si>
    <t>skaten/ skeeleren</t>
  </si>
  <si>
    <t>studeren/ werken</t>
  </si>
  <si>
    <t>ontmoeten/ afspreken met vrienden</t>
  </si>
  <si>
    <t>anders</t>
  </si>
  <si>
    <t>2 - 5</t>
  </si>
  <si>
    <t>directe 
omgeving</t>
  </si>
  <si>
    <r>
      <t xml:space="preserve">totale economische 
waarde 
</t>
    </r>
    <r>
      <rPr>
        <sz val="9"/>
        <color theme="1"/>
        <rFont val="Verdana"/>
        <family val="2"/>
      </rPr>
      <t>(x 1.000)</t>
    </r>
  </si>
  <si>
    <t xml:space="preserve">herkomst 
bezoeken 
uit MRA </t>
  </si>
  <si>
    <t>kerncijfers</t>
  </si>
  <si>
    <t>herkomst bezoeken</t>
  </si>
  <si>
    <t>leisure leefstijlen bezoekers</t>
  </si>
  <si>
    <t>leeftijd bezoekers</t>
  </si>
  <si>
    <t>geslacht bezoekers</t>
  </si>
  <si>
    <r>
      <t xml:space="preserve">waardering door bezoekers </t>
    </r>
    <r>
      <rPr>
        <sz val="11"/>
        <color theme="1"/>
        <rFont val="Calibri"/>
        <family val="2"/>
        <scheme val="minor"/>
      </rPr>
      <t>(rapportcijfer)</t>
    </r>
  </si>
  <si>
    <t>vervoermiddel bezoekers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</si>
</sst>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0_)"/>
    <numFmt numFmtId="166" formatCode="0.0"/>
    <numFmt numFmtId="167" formatCode="0.0_)"/>
    <numFmt numFmtId="168" formatCode="#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0"/>
      <color theme="1"/>
      <name val="Agrofont"/>
      <family val="2"/>
    </font>
    <font>
      <i/>
      <sz val="9"/>
      <color theme="1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68" fontId="3" fillId="0" borderId="0" xfId="6" applyNumberFormat="1" applyFont="1" applyFill="1" applyBorder="1" applyAlignment="1">
      <alignment horizontal="right" vertical="center"/>
    </xf>
    <xf numFmtId="168" fontId="3" fillId="0" borderId="0" xfId="8" applyNumberFormat="1" applyFont="1" applyFill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center"/>
    </xf>
    <xf numFmtId="168" fontId="3" fillId="0" borderId="0" xfId="4" applyNumberFormat="1" applyFont="1" applyFill="1" applyBorder="1" applyAlignment="1">
      <alignment horizontal="right" vertical="center"/>
    </xf>
    <xf numFmtId="3" fontId="4" fillId="0" borderId="0" xfId="7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0" xfId="1" applyNumberFormat="1" applyFont="1" applyAlignment="1">
      <alignment horizontal="left"/>
    </xf>
    <xf numFmtId="0" fontId="7" fillId="0" borderId="0" xfId="0" applyFont="1"/>
    <xf numFmtId="167" fontId="6" fillId="2" borderId="0" xfId="1" applyNumberFormat="1" applyFont="1" applyFill="1"/>
    <xf numFmtId="0" fontId="7" fillId="0" borderId="0" xfId="1" applyNumberFormat="1" applyFont="1" applyAlignment="1">
      <alignment horizontal="left"/>
    </xf>
    <xf numFmtId="1" fontId="7" fillId="0" borderId="0" xfId="0" applyNumberFormat="1" applyFont="1"/>
    <xf numFmtId="0" fontId="7" fillId="2" borderId="0" xfId="0" applyFont="1" applyFill="1"/>
    <xf numFmtId="2" fontId="8" fillId="3" borderId="0" xfId="0" applyNumberFormat="1" applyFont="1" applyFill="1" applyBorder="1"/>
    <xf numFmtId="9" fontId="7" fillId="0" borderId="0" xfId="0" applyNumberFormat="1" applyFont="1"/>
    <xf numFmtId="0" fontId="6" fillId="0" borderId="0" xfId="1" applyNumberFormat="1" applyFont="1" applyAlignment="1">
      <alignment horizontal="left" wrapText="1"/>
    </xf>
    <xf numFmtId="2" fontId="7" fillId="0" borderId="0" xfId="0" applyNumberFormat="1" applyFont="1"/>
    <xf numFmtId="3" fontId="7" fillId="0" borderId="0" xfId="0" applyNumberFormat="1" applyFont="1"/>
    <xf numFmtId="0" fontId="9" fillId="0" borderId="0" xfId="0" applyFont="1"/>
    <xf numFmtId="0" fontId="6" fillId="0" borderId="0" xfId="1" applyNumberFormat="1" applyFont="1" applyFill="1" applyAlignment="1">
      <alignment horizontal="left"/>
    </xf>
    <xf numFmtId="0" fontId="6" fillId="0" borderId="0" xfId="1" quotePrefix="1" applyNumberFormat="1" applyFont="1" applyFill="1" applyAlignment="1">
      <alignment horizontal="left"/>
    </xf>
    <xf numFmtId="168" fontId="3" fillId="0" borderId="0" xfId="10" applyNumberFormat="1" applyFont="1" applyFill="1" applyBorder="1" applyAlignment="1">
      <alignment horizontal="right" vertical="center"/>
    </xf>
    <xf numFmtId="0" fontId="7" fillId="0" borderId="0" xfId="0" applyFont="1" applyFill="1"/>
    <xf numFmtId="3" fontId="10" fillId="0" borderId="0" xfId="3" applyNumberFormat="1" applyFont="1" applyFill="1" applyBorder="1" applyAlignment="1">
      <alignment horizontal="right" vertical="center"/>
    </xf>
    <xf numFmtId="3" fontId="10" fillId="0" borderId="0" xfId="7" applyNumberFormat="1" applyFont="1" applyFill="1" applyBorder="1" applyAlignment="1">
      <alignment horizontal="right" vertical="center"/>
    </xf>
    <xf numFmtId="3" fontId="10" fillId="0" borderId="0" xfId="7" quotePrefix="1" applyNumberFormat="1" applyFont="1" applyFill="1" applyBorder="1" applyAlignment="1">
      <alignment horizontal="right" vertical="center"/>
    </xf>
    <xf numFmtId="3" fontId="10" fillId="0" borderId="0" xfId="3" quotePrefix="1" applyNumberFormat="1" applyFont="1" applyFill="1" applyBorder="1" applyAlignment="1">
      <alignment horizontal="right" vertical="center"/>
    </xf>
    <xf numFmtId="1" fontId="8" fillId="2" borderId="0" xfId="0" applyNumberFormat="1" applyFont="1" applyFill="1" applyBorder="1"/>
    <xf numFmtId="1" fontId="8" fillId="3" borderId="0" xfId="0" applyNumberFormat="1" applyFont="1" applyFill="1" applyBorder="1"/>
    <xf numFmtId="9" fontId="7" fillId="0" borderId="0" xfId="42" applyNumberFormat="1" applyFont="1"/>
    <xf numFmtId="9" fontId="6" fillId="0" borderId="0" xfId="42" applyNumberFormat="1" applyFont="1" applyBorder="1"/>
    <xf numFmtId="167" fontId="6" fillId="2" borderId="0" xfId="1" applyNumberFormat="1" applyFont="1" applyFill="1" applyBorder="1"/>
    <xf numFmtId="0" fontId="0" fillId="0" borderId="0" xfId="0" applyBorder="1"/>
    <xf numFmtId="0" fontId="7" fillId="0" borderId="2" xfId="0" applyFont="1" applyBorder="1"/>
    <xf numFmtId="0" fontId="7" fillId="0" borderId="3" xfId="0" applyFont="1" applyBorder="1"/>
    <xf numFmtId="9" fontId="7" fillId="0" borderId="4" xfId="42" applyFont="1" applyBorder="1"/>
    <xf numFmtId="9" fontId="7" fillId="0" borderId="0" xfId="42" applyFont="1" applyBorder="1"/>
    <xf numFmtId="9" fontId="7" fillId="0" borderId="0" xfId="0" applyNumberFormat="1" applyFont="1" applyBorder="1"/>
    <xf numFmtId="9" fontId="7" fillId="0" borderId="5" xfId="0" applyNumberFormat="1" applyFont="1" applyBorder="1"/>
    <xf numFmtId="167" fontId="6" fillId="2" borderId="5" xfId="1" applyNumberFormat="1" applyFont="1" applyFill="1" applyBorder="1"/>
    <xf numFmtId="167" fontId="6" fillId="2" borderId="4" xfId="1" applyNumberFormat="1" applyFont="1" applyFill="1" applyBorder="1"/>
    <xf numFmtId="9" fontId="7" fillId="0" borderId="6" xfId="42" applyFont="1" applyBorder="1"/>
    <xf numFmtId="9" fontId="7" fillId="0" borderId="7" xfId="42" applyFont="1" applyBorder="1"/>
    <xf numFmtId="9" fontId="7" fillId="0" borderId="7" xfId="0" applyNumberFormat="1" applyFont="1" applyBorder="1"/>
    <xf numFmtId="9" fontId="7" fillId="0" borderId="8" xfId="0" applyNumberFormat="1" applyFont="1" applyBorder="1"/>
    <xf numFmtId="9" fontId="7" fillId="0" borderId="4" xfId="42" applyNumberFormat="1" applyFont="1" applyBorder="1"/>
    <xf numFmtId="9" fontId="7" fillId="0" borderId="0" xfId="42" applyNumberFormat="1" applyFont="1" applyBorder="1"/>
    <xf numFmtId="9" fontId="7" fillId="0" borderId="5" xfId="42" applyNumberFormat="1" applyFont="1" applyBorder="1"/>
    <xf numFmtId="9" fontId="7" fillId="0" borderId="6" xfId="42" applyNumberFormat="1" applyFont="1" applyBorder="1"/>
    <xf numFmtId="9" fontId="7" fillId="0" borderId="7" xfId="42" applyNumberFormat="1" applyFont="1" applyBorder="1"/>
    <xf numFmtId="9" fontId="7" fillId="0" borderId="8" xfId="42" applyNumberFormat="1" applyFont="1" applyBorder="1"/>
    <xf numFmtId="167" fontId="6" fillId="0" borderId="4" xfId="1" applyNumberFormat="1" applyFont="1" applyBorder="1"/>
    <xf numFmtId="167" fontId="6" fillId="0" borderId="0" xfId="1" applyNumberFormat="1" applyFont="1" applyBorder="1"/>
    <xf numFmtId="167" fontId="6" fillId="0" borderId="5" xfId="1" applyNumberFormat="1" applyFont="1" applyBorder="1"/>
    <xf numFmtId="167" fontId="6" fillId="0" borderId="6" xfId="1" applyNumberFormat="1" applyFont="1" applyBorder="1"/>
    <xf numFmtId="167" fontId="6" fillId="0" borderId="7" xfId="1" applyNumberFormat="1" applyFont="1" applyBorder="1"/>
    <xf numFmtId="167" fontId="6" fillId="0" borderId="8" xfId="1" applyNumberFormat="1" applyFont="1" applyBorder="1"/>
    <xf numFmtId="9" fontId="6" fillId="0" borderId="4" xfId="42" applyNumberFormat="1" applyFont="1" applyBorder="1"/>
    <xf numFmtId="9" fontId="6" fillId="0" borderId="6" xfId="42" applyNumberFormat="1" applyFont="1" applyBorder="1"/>
    <xf numFmtId="9" fontId="6" fillId="0" borderId="5" xfId="42" applyNumberFormat="1" applyFont="1" applyBorder="1"/>
    <xf numFmtId="9" fontId="6" fillId="0" borderId="7" xfId="42" applyNumberFormat="1" applyFont="1" applyBorder="1"/>
    <xf numFmtId="9" fontId="6" fillId="0" borderId="8" xfId="42" applyNumberFormat="1" applyFont="1" applyBorder="1"/>
    <xf numFmtId="165" fontId="6" fillId="0" borderId="4" xfId="1" applyNumberFormat="1" applyFont="1" applyBorder="1"/>
    <xf numFmtId="164" fontId="6" fillId="0" borderId="0" xfId="1" applyNumberFormat="1" applyFont="1" applyBorder="1"/>
    <xf numFmtId="3" fontId="7" fillId="0" borderId="0" xfId="0" applyNumberFormat="1" applyFont="1" applyBorder="1"/>
    <xf numFmtId="166" fontId="7" fillId="0" borderId="0" xfId="0" quotePrefix="1" applyNumberFormat="1" applyFont="1" applyBorder="1"/>
    <xf numFmtId="1" fontId="7" fillId="0" borderId="0" xfId="0" applyNumberFormat="1" applyFont="1" applyBorder="1"/>
    <xf numFmtId="2" fontId="7" fillId="0" borderId="0" xfId="0" applyNumberFormat="1" applyFont="1" applyBorder="1"/>
    <xf numFmtId="166" fontId="7" fillId="0" borderId="5" xfId="0" applyNumberFormat="1" applyFont="1" applyBorder="1"/>
    <xf numFmtId="166" fontId="7" fillId="0" borderId="5" xfId="0" quotePrefix="1" applyNumberFormat="1" applyFont="1" applyBorder="1"/>
    <xf numFmtId="3" fontId="6" fillId="2" borderId="0" xfId="1" applyNumberFormat="1" applyFont="1" applyFill="1" applyBorder="1"/>
    <xf numFmtId="167" fontId="7" fillId="2" borderId="0" xfId="1" applyNumberFormat="1" applyFont="1" applyFill="1" applyBorder="1"/>
    <xf numFmtId="2" fontId="6" fillId="2" borderId="0" xfId="1" applyNumberFormat="1" applyFont="1" applyFill="1" applyBorder="1"/>
    <xf numFmtId="166" fontId="7" fillId="0" borderId="0" xfId="0" applyNumberFormat="1" applyFont="1" applyBorder="1"/>
    <xf numFmtId="2" fontId="8" fillId="3" borderId="5" xfId="0" applyNumberFormat="1" applyFont="1" applyFill="1" applyBorder="1"/>
    <xf numFmtId="1" fontId="7" fillId="0" borderId="0" xfId="0" applyNumberFormat="1" applyFont="1" applyFill="1" applyBorder="1"/>
    <xf numFmtId="166" fontId="7" fillId="0" borderId="5" xfId="0" applyNumberFormat="1" applyFont="1" applyFill="1" applyBorder="1"/>
    <xf numFmtId="165" fontId="6" fillId="0" borderId="6" xfId="1" applyNumberFormat="1" applyFont="1" applyBorder="1"/>
    <xf numFmtId="168" fontId="3" fillId="0" borderId="7" xfId="6" applyNumberFormat="1" applyFont="1" applyFill="1" applyBorder="1" applyAlignment="1">
      <alignment horizontal="right" vertical="center"/>
    </xf>
    <xf numFmtId="3" fontId="4" fillId="0" borderId="7" xfId="7" applyNumberFormat="1" applyFont="1" applyFill="1" applyBorder="1" applyAlignment="1">
      <alignment horizontal="right" vertical="center"/>
    </xf>
    <xf numFmtId="3" fontId="10" fillId="0" borderId="7" xfId="3" applyNumberFormat="1" applyFont="1" applyFill="1" applyBorder="1" applyAlignment="1">
      <alignment horizontal="right" vertical="center"/>
    </xf>
    <xf numFmtId="164" fontId="6" fillId="0" borderId="7" xfId="1" applyNumberFormat="1" applyFont="1" applyBorder="1"/>
    <xf numFmtId="3" fontId="7" fillId="0" borderId="7" xfId="0" applyNumberFormat="1" applyFont="1" applyBorder="1"/>
    <xf numFmtId="166" fontId="7" fillId="0" borderId="7" xfId="0" applyNumberFormat="1" applyFont="1" applyBorder="1"/>
    <xf numFmtId="1" fontId="7" fillId="0" borderId="7" xfId="0" applyNumberFormat="1" applyFont="1" applyBorder="1"/>
    <xf numFmtId="2" fontId="7" fillId="0" borderId="7" xfId="0" applyNumberFormat="1" applyFont="1" applyBorder="1"/>
    <xf numFmtId="166" fontId="7" fillId="0" borderId="8" xfId="0" applyNumberFormat="1" applyFont="1" applyBorder="1"/>
    <xf numFmtId="0" fontId="7" fillId="0" borderId="1" xfId="0" applyFont="1" applyBorder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Border="1"/>
    <xf numFmtId="0" fontId="5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43">
    <cellStyle name="Default" xfId="1"/>
    <cellStyle name="Procent" xfId="42" builtinId="5"/>
    <cellStyle name="Standaard" xfId="0" builtinId="0"/>
    <cellStyle name="style1481548872574" xfId="6"/>
    <cellStyle name="style1481548872621" xfId="7"/>
    <cellStyle name="style1481548873852" xfId="8"/>
    <cellStyle name="style1481548873992" xfId="9"/>
    <cellStyle name="style1481556817290" xfId="2"/>
    <cellStyle name="style1481556817340" xfId="3"/>
    <cellStyle name="style1481556818423" xfId="4"/>
    <cellStyle name="style1481556818503" xfId="5"/>
    <cellStyle name="style1485177928691" xfId="10"/>
    <cellStyle name="style1485253573660" xfId="11"/>
    <cellStyle name="style1485259486748" xfId="12"/>
    <cellStyle name="style1485261709977" xfId="13"/>
    <cellStyle name="style1485261710008" xfId="14"/>
    <cellStyle name="style1485261710039" xfId="15"/>
    <cellStyle name="style1485261710070" xfId="16"/>
    <cellStyle name="style1485261710101" xfId="17"/>
    <cellStyle name="style1485261710117" xfId="18"/>
    <cellStyle name="style1485261710148" xfId="19"/>
    <cellStyle name="style1485261710179" xfId="20"/>
    <cellStyle name="style1485261710211" xfId="21"/>
    <cellStyle name="style1485261710226" xfId="22"/>
    <cellStyle name="style1485261710257" xfId="23"/>
    <cellStyle name="style1485261710304" xfId="24"/>
    <cellStyle name="style1485261710335" xfId="25"/>
    <cellStyle name="style1485261710351" xfId="26"/>
    <cellStyle name="style1485261710382" xfId="27"/>
    <cellStyle name="style1485261710413" xfId="28"/>
    <cellStyle name="style1485261710429" xfId="29"/>
    <cellStyle name="style1485261710460" xfId="30"/>
    <cellStyle name="style1485261710538" xfId="31"/>
    <cellStyle name="style1485261710569" xfId="32"/>
    <cellStyle name="style1485261710601" xfId="33"/>
    <cellStyle name="style1485261710632" xfId="34"/>
    <cellStyle name="style1485261710647" xfId="35"/>
    <cellStyle name="style1485261710679" xfId="36"/>
    <cellStyle name="style1485261710694" xfId="37"/>
    <cellStyle name="style1485261710772" xfId="38"/>
    <cellStyle name="style1485261710803" xfId="39"/>
    <cellStyle name="style1485261710835" xfId="40"/>
    <cellStyle name="style1485261710850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74"/>
  <sheetViews>
    <sheetView tabSelected="1" zoomScaleNormal="100" workbookViewId="0">
      <selection activeCell="A6" sqref="A6"/>
    </sheetView>
  </sheetViews>
  <sheetFormatPr defaultColWidth="9.140625" defaultRowHeight="15" x14ac:dyDescent="0.25"/>
  <cols>
    <col min="1" max="1" width="34.28515625" style="8" customWidth="1"/>
    <col min="2" max="2" width="14.140625" style="8" customWidth="1"/>
    <col min="3" max="6" width="15.140625" style="8" customWidth="1"/>
    <col min="7" max="8" width="13.5703125" style="8" customWidth="1"/>
    <col min="9" max="9" width="14.42578125" style="8" customWidth="1"/>
    <col min="10" max="36" width="15.85546875" style="8" customWidth="1"/>
    <col min="37" max="48" width="13.7109375" style="32" customWidth="1"/>
    <col min="49" max="65" width="13.7109375" customWidth="1"/>
    <col min="66" max="66" width="11.5703125" style="8" customWidth="1"/>
    <col min="67" max="78" width="9.140625" style="8" customWidth="1"/>
    <col min="79" max="79" width="0.140625" style="8" customWidth="1"/>
    <col min="80" max="91" width="9.140625" style="8" customWidth="1"/>
    <col min="92" max="92" width="10.5703125" style="8" customWidth="1"/>
    <col min="93" max="93" width="10.42578125" style="8" customWidth="1"/>
    <col min="94" max="16384" width="9.140625" style="8"/>
  </cols>
  <sheetData>
    <row r="1" spans="1:104" x14ac:dyDescent="0.25">
      <c r="A1" s="87"/>
      <c r="B1" s="99" t="s">
        <v>184</v>
      </c>
      <c r="C1" s="100"/>
      <c r="D1" s="100"/>
      <c r="E1" s="100"/>
      <c r="F1" s="100"/>
      <c r="G1" s="100"/>
      <c r="H1" s="100"/>
      <c r="I1" s="100"/>
      <c r="J1" s="100"/>
      <c r="K1" s="101"/>
      <c r="L1" s="99" t="s">
        <v>172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1"/>
      <c r="AK1" s="102" t="s">
        <v>144</v>
      </c>
      <c r="AL1" s="103"/>
      <c r="AM1" s="103"/>
      <c r="AN1" s="103"/>
      <c r="AO1" s="103"/>
      <c r="AP1" s="103"/>
      <c r="AQ1" s="103"/>
      <c r="AR1" s="103"/>
      <c r="AS1" s="103"/>
      <c r="AT1" s="103"/>
      <c r="AU1" s="104"/>
      <c r="AV1" s="88"/>
      <c r="AW1" s="102" t="s">
        <v>190</v>
      </c>
      <c r="AX1" s="103"/>
      <c r="AY1" s="103"/>
      <c r="AZ1" s="103"/>
      <c r="BA1" s="103"/>
      <c r="BB1" s="103"/>
      <c r="BC1" s="104"/>
      <c r="BD1" s="102" t="s">
        <v>189</v>
      </c>
      <c r="BE1" s="103"/>
      <c r="BF1" s="103"/>
      <c r="BG1" s="103"/>
      <c r="BH1" s="103"/>
      <c r="BI1" s="103"/>
      <c r="BJ1" s="103"/>
      <c r="BK1" s="103"/>
      <c r="BL1" s="103"/>
      <c r="BM1" s="104"/>
      <c r="BN1" s="99" t="s">
        <v>188</v>
      </c>
      <c r="BO1" s="101"/>
      <c r="BP1" s="99" t="s">
        <v>187</v>
      </c>
      <c r="BQ1" s="100"/>
      <c r="BR1" s="100"/>
      <c r="BS1" s="101"/>
      <c r="BT1" s="99" t="s">
        <v>186</v>
      </c>
      <c r="BU1" s="100"/>
      <c r="BV1" s="100"/>
      <c r="BW1" s="100"/>
      <c r="BX1" s="100"/>
      <c r="BY1" s="100"/>
      <c r="BZ1" s="101"/>
      <c r="CA1" s="89"/>
      <c r="CB1" s="99" t="s">
        <v>185</v>
      </c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33"/>
      <c r="CO1" s="34"/>
    </row>
    <row r="2" spans="1:104" s="6" customFormat="1" ht="45.75" thickBot="1" x14ac:dyDescent="0.2">
      <c r="A2" s="90" t="s">
        <v>101</v>
      </c>
      <c r="B2" s="91" t="s">
        <v>102</v>
      </c>
      <c r="C2" s="92" t="s">
        <v>103</v>
      </c>
      <c r="D2" s="92" t="s">
        <v>104</v>
      </c>
      <c r="E2" s="92" t="s">
        <v>105</v>
      </c>
      <c r="F2" s="92" t="s">
        <v>106</v>
      </c>
      <c r="G2" s="92" t="s">
        <v>182</v>
      </c>
      <c r="H2" s="92" t="s">
        <v>107</v>
      </c>
      <c r="I2" s="92" t="s">
        <v>108</v>
      </c>
      <c r="J2" s="92" t="s">
        <v>109</v>
      </c>
      <c r="K2" s="93" t="s">
        <v>110</v>
      </c>
      <c r="L2" s="91" t="s">
        <v>153</v>
      </c>
      <c r="M2" s="92" t="s">
        <v>154</v>
      </c>
      <c r="N2" s="92" t="s">
        <v>155</v>
      </c>
      <c r="O2" s="92" t="s">
        <v>156</v>
      </c>
      <c r="P2" s="92" t="s">
        <v>173</v>
      </c>
      <c r="Q2" s="92" t="s">
        <v>157</v>
      </c>
      <c r="R2" s="92" t="s">
        <v>158</v>
      </c>
      <c r="S2" s="92" t="s">
        <v>159</v>
      </c>
      <c r="T2" s="92" t="s">
        <v>160</v>
      </c>
      <c r="U2" s="92" t="s">
        <v>161</v>
      </c>
      <c r="V2" s="92" t="s">
        <v>162</v>
      </c>
      <c r="W2" s="92" t="s">
        <v>163</v>
      </c>
      <c r="X2" s="92" t="s">
        <v>174</v>
      </c>
      <c r="Y2" s="92" t="s">
        <v>164</v>
      </c>
      <c r="Z2" s="92" t="s">
        <v>165</v>
      </c>
      <c r="AA2" s="92" t="s">
        <v>175</v>
      </c>
      <c r="AB2" s="92" t="s">
        <v>176</v>
      </c>
      <c r="AC2" s="92" t="s">
        <v>166</v>
      </c>
      <c r="AD2" s="92" t="s">
        <v>167</v>
      </c>
      <c r="AE2" s="92" t="s">
        <v>168</v>
      </c>
      <c r="AF2" s="92" t="s">
        <v>169</v>
      </c>
      <c r="AG2" s="92" t="s">
        <v>170</v>
      </c>
      <c r="AH2" s="92" t="s">
        <v>171</v>
      </c>
      <c r="AI2" s="92" t="s">
        <v>177</v>
      </c>
      <c r="AJ2" s="93" t="s">
        <v>178</v>
      </c>
      <c r="AK2" s="94" t="s">
        <v>133</v>
      </c>
      <c r="AL2" s="95" t="s">
        <v>139</v>
      </c>
      <c r="AM2" s="95" t="s">
        <v>134</v>
      </c>
      <c r="AN2" s="95" t="s">
        <v>135</v>
      </c>
      <c r="AO2" s="95" t="s">
        <v>140</v>
      </c>
      <c r="AP2" s="95" t="s">
        <v>136</v>
      </c>
      <c r="AQ2" s="95" t="s">
        <v>141</v>
      </c>
      <c r="AR2" s="95" t="s">
        <v>142</v>
      </c>
      <c r="AS2" s="95" t="s">
        <v>137</v>
      </c>
      <c r="AT2" s="95" t="s">
        <v>143</v>
      </c>
      <c r="AU2" s="96" t="s">
        <v>138</v>
      </c>
      <c r="AV2" s="95" t="s">
        <v>179</v>
      </c>
      <c r="AW2" s="94" t="s">
        <v>146</v>
      </c>
      <c r="AX2" s="95" t="s">
        <v>147</v>
      </c>
      <c r="AY2" s="95" t="s">
        <v>148</v>
      </c>
      <c r="AZ2" s="95" t="s">
        <v>151</v>
      </c>
      <c r="BA2" s="95" t="s">
        <v>149</v>
      </c>
      <c r="BB2" s="95" t="s">
        <v>152</v>
      </c>
      <c r="BC2" s="96" t="s">
        <v>150</v>
      </c>
      <c r="BD2" s="91" t="s">
        <v>111</v>
      </c>
      <c r="BE2" s="92" t="s">
        <v>93</v>
      </c>
      <c r="BF2" s="92" t="s">
        <v>94</v>
      </c>
      <c r="BG2" s="92" t="s">
        <v>145</v>
      </c>
      <c r="BH2" s="92" t="s">
        <v>95</v>
      </c>
      <c r="BI2" s="92" t="s">
        <v>99</v>
      </c>
      <c r="BJ2" s="92" t="s">
        <v>100</v>
      </c>
      <c r="BK2" s="92" t="s">
        <v>96</v>
      </c>
      <c r="BL2" s="92" t="s">
        <v>97</v>
      </c>
      <c r="BM2" s="93" t="s">
        <v>98</v>
      </c>
      <c r="BN2" s="91" t="s">
        <v>112</v>
      </c>
      <c r="BO2" s="97" t="s">
        <v>113</v>
      </c>
      <c r="BP2" s="90" t="s">
        <v>81</v>
      </c>
      <c r="BQ2" s="98" t="s">
        <v>82</v>
      </c>
      <c r="BR2" s="98" t="s">
        <v>83</v>
      </c>
      <c r="BS2" s="97" t="s">
        <v>84</v>
      </c>
      <c r="BT2" s="90" t="s">
        <v>114</v>
      </c>
      <c r="BU2" s="98" t="s">
        <v>115</v>
      </c>
      <c r="BV2" s="98" t="s">
        <v>116</v>
      </c>
      <c r="BW2" s="98" t="s">
        <v>117</v>
      </c>
      <c r="BX2" s="98" t="s">
        <v>118</v>
      </c>
      <c r="BY2" s="98" t="s">
        <v>119</v>
      </c>
      <c r="BZ2" s="97" t="s">
        <v>120</v>
      </c>
      <c r="CA2" s="98" t="s">
        <v>92</v>
      </c>
      <c r="CB2" s="90" t="s">
        <v>121</v>
      </c>
      <c r="CC2" s="98" t="s">
        <v>122</v>
      </c>
      <c r="CD2" s="98" t="s">
        <v>123</v>
      </c>
      <c r="CE2" s="98" t="s">
        <v>124</v>
      </c>
      <c r="CF2" s="98" t="s">
        <v>125</v>
      </c>
      <c r="CG2" s="98" t="s">
        <v>126</v>
      </c>
      <c r="CH2" s="98" t="s">
        <v>127</v>
      </c>
      <c r="CI2" s="98" t="s">
        <v>128</v>
      </c>
      <c r="CJ2" s="98" t="s">
        <v>129</v>
      </c>
      <c r="CK2" s="98" t="s">
        <v>130</v>
      </c>
      <c r="CL2" s="98" t="s">
        <v>131</v>
      </c>
      <c r="CM2" s="98" t="s">
        <v>132</v>
      </c>
      <c r="CN2" s="92" t="s">
        <v>183</v>
      </c>
      <c r="CO2" s="93" t="s">
        <v>181</v>
      </c>
    </row>
    <row r="3" spans="1:104" ht="12" x14ac:dyDescent="0.15">
      <c r="A3" s="7" t="s">
        <v>18</v>
      </c>
      <c r="B3" s="62">
        <v>222.12119999999999</v>
      </c>
      <c r="C3" s="1">
        <v>5.9586940550706737</v>
      </c>
      <c r="D3" s="5">
        <f t="shared" ref="D3:D10" si="0">C3*B3</f>
        <v>1323.552273945164</v>
      </c>
      <c r="E3" s="24" t="s">
        <v>85</v>
      </c>
      <c r="F3" s="63">
        <v>4.0075685262422702</v>
      </c>
      <c r="G3" s="64">
        <f>F3*D3</f>
        <v>5304.226435899026</v>
      </c>
      <c r="H3" s="65" t="s">
        <v>62</v>
      </c>
      <c r="I3" s="66">
        <v>24.1993504876</v>
      </c>
      <c r="J3" s="67">
        <f t="shared" ref="J3:J10" si="1">D3/I3</f>
        <v>54.693710668944028</v>
      </c>
      <c r="K3" s="68" t="s">
        <v>68</v>
      </c>
      <c r="L3" s="57">
        <v>0.68</v>
      </c>
      <c r="M3" s="30">
        <v>0.08</v>
      </c>
      <c r="N3" s="30">
        <v>7.0000000000000007E-2</v>
      </c>
      <c r="O3" s="30">
        <v>0</v>
      </c>
      <c r="P3" s="30">
        <v>0</v>
      </c>
      <c r="Q3" s="30">
        <v>0.04</v>
      </c>
      <c r="R3" s="30">
        <v>0.01</v>
      </c>
      <c r="S3" s="30">
        <v>0.12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0.02</v>
      </c>
      <c r="AB3" s="30">
        <v>0.01</v>
      </c>
      <c r="AC3" s="30">
        <v>0</v>
      </c>
      <c r="AD3" s="30">
        <v>0</v>
      </c>
      <c r="AE3" s="30">
        <v>0.14000000000000001</v>
      </c>
      <c r="AF3" s="30">
        <v>0.18</v>
      </c>
      <c r="AG3" s="30">
        <v>0.06</v>
      </c>
      <c r="AH3" s="30">
        <v>7.0000000000000007E-2</v>
      </c>
      <c r="AI3" s="30">
        <v>0</v>
      </c>
      <c r="AJ3" s="59">
        <v>0.16</v>
      </c>
      <c r="AK3" s="57">
        <v>0.04</v>
      </c>
      <c r="AL3" s="30">
        <v>0.16</v>
      </c>
      <c r="AM3" s="30">
        <v>0.06</v>
      </c>
      <c r="AN3" s="30">
        <v>0.02</v>
      </c>
      <c r="AO3" s="30">
        <v>0.02</v>
      </c>
      <c r="AP3" s="30">
        <v>0.36</v>
      </c>
      <c r="AQ3" s="30">
        <v>0.34</v>
      </c>
      <c r="AR3" s="30">
        <v>0.06</v>
      </c>
      <c r="AS3" s="30">
        <v>0.25</v>
      </c>
      <c r="AT3" s="30">
        <v>0.13</v>
      </c>
      <c r="AU3" s="59">
        <v>0.09</v>
      </c>
      <c r="AV3" s="30">
        <v>0.22</v>
      </c>
      <c r="AW3" s="57">
        <v>0.3</v>
      </c>
      <c r="AX3" s="30">
        <v>0.01</v>
      </c>
      <c r="AY3" s="30">
        <v>0.18</v>
      </c>
      <c r="AZ3" s="30">
        <v>0.36</v>
      </c>
      <c r="BA3" s="30">
        <v>0.14000000000000001</v>
      </c>
      <c r="BB3" s="30">
        <v>0</v>
      </c>
      <c r="BC3" s="59">
        <v>0</v>
      </c>
      <c r="BD3" s="51">
        <v>7.4642381538448399</v>
      </c>
      <c r="BE3" s="52">
        <v>7.6</v>
      </c>
      <c r="BF3" s="52">
        <v>7.7</v>
      </c>
      <c r="BG3" s="52">
        <v>7.4</v>
      </c>
      <c r="BH3" s="52">
        <v>7.4</v>
      </c>
      <c r="BI3" s="52">
        <v>7.5</v>
      </c>
      <c r="BJ3" s="52">
        <v>7.6</v>
      </c>
      <c r="BK3" s="52">
        <v>7.1</v>
      </c>
      <c r="BL3" s="52">
        <v>7.5</v>
      </c>
      <c r="BM3" s="53">
        <v>7.3</v>
      </c>
      <c r="BN3" s="57">
        <v>0.56000000000000005</v>
      </c>
      <c r="BO3" s="47">
        <v>0.44</v>
      </c>
      <c r="BP3" s="45">
        <v>0.24</v>
      </c>
      <c r="BQ3" s="46">
        <v>0.1</v>
      </c>
      <c r="BR3" s="46">
        <v>0.25</v>
      </c>
      <c r="BS3" s="47">
        <v>0.41</v>
      </c>
      <c r="BT3" s="45">
        <v>7.0000000000000007E-2</v>
      </c>
      <c r="BU3" s="46">
        <v>0.17</v>
      </c>
      <c r="BV3" s="46">
        <v>0.1</v>
      </c>
      <c r="BW3" s="46">
        <v>0.25</v>
      </c>
      <c r="BX3" s="46">
        <v>0.14000000000000001</v>
      </c>
      <c r="BY3" s="46">
        <v>0.08</v>
      </c>
      <c r="BZ3" s="47">
        <v>0.18</v>
      </c>
      <c r="CA3" s="29">
        <v>0</v>
      </c>
      <c r="CB3" s="35">
        <v>0</v>
      </c>
      <c r="CC3" s="36">
        <v>5.5236948618757678E-3</v>
      </c>
      <c r="CD3" s="36">
        <v>0</v>
      </c>
      <c r="CE3" s="36">
        <v>0</v>
      </c>
      <c r="CF3" s="36">
        <v>1.8064641539502532E-2</v>
      </c>
      <c r="CG3" s="36">
        <v>9.0829658937904706E-3</v>
      </c>
      <c r="CH3" s="36">
        <v>5.4485807453232412E-3</v>
      </c>
      <c r="CI3" s="36">
        <v>0.91068825319921642</v>
      </c>
      <c r="CJ3" s="36">
        <v>3.4129426630427805E-2</v>
      </c>
      <c r="CK3" s="36">
        <v>0</v>
      </c>
      <c r="CL3" s="36">
        <v>1.7062437129863828E-2</v>
      </c>
      <c r="CM3" s="36">
        <v>0</v>
      </c>
      <c r="CN3" s="37">
        <v>0.08</v>
      </c>
      <c r="CO3" s="38">
        <v>0.78</v>
      </c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</row>
    <row r="4" spans="1:104" ht="12" x14ac:dyDescent="0.15">
      <c r="A4" s="7" t="s">
        <v>23</v>
      </c>
      <c r="B4" s="62">
        <v>113.9345</v>
      </c>
      <c r="C4" s="21">
        <v>3.1541754253540399</v>
      </c>
      <c r="D4" s="5">
        <f t="shared" si="0"/>
        <v>359.36939999999987</v>
      </c>
      <c r="E4" s="23" t="s">
        <v>80</v>
      </c>
      <c r="F4" s="63">
        <v>5.2104013845961399</v>
      </c>
      <c r="G4" s="64">
        <f t="shared" ref="G4:G10" si="2">F4*D4</f>
        <v>1872.4588193414834</v>
      </c>
      <c r="H4" s="65" t="s">
        <v>60</v>
      </c>
      <c r="I4" s="66">
        <v>1258.3901662400001</v>
      </c>
      <c r="J4" s="67">
        <f t="shared" si="1"/>
        <v>0.28557867793402714</v>
      </c>
      <c r="K4" s="68" t="s">
        <v>57</v>
      </c>
      <c r="L4" s="57">
        <v>0.33</v>
      </c>
      <c r="M4" s="30">
        <v>0.22</v>
      </c>
      <c r="N4" s="30">
        <v>0.09</v>
      </c>
      <c r="O4" s="30">
        <v>0</v>
      </c>
      <c r="P4" s="30">
        <v>0.01</v>
      </c>
      <c r="Q4" s="30">
        <v>0.08</v>
      </c>
      <c r="R4" s="30">
        <v>0.03</v>
      </c>
      <c r="S4" s="30">
        <v>0.01</v>
      </c>
      <c r="T4" s="30">
        <v>7.0000000000000007E-2</v>
      </c>
      <c r="U4" s="30">
        <v>0.3</v>
      </c>
      <c r="V4" s="30">
        <v>0.01</v>
      </c>
      <c r="W4" s="30">
        <v>0.05</v>
      </c>
      <c r="X4" s="30">
        <v>0</v>
      </c>
      <c r="Y4" s="30">
        <v>0.03</v>
      </c>
      <c r="Z4" s="30">
        <v>0</v>
      </c>
      <c r="AA4" s="30">
        <v>0.01</v>
      </c>
      <c r="AB4" s="30">
        <v>0</v>
      </c>
      <c r="AC4" s="30">
        <v>0</v>
      </c>
      <c r="AD4" s="30">
        <v>0</v>
      </c>
      <c r="AE4" s="30">
        <v>0.09</v>
      </c>
      <c r="AF4" s="30">
        <v>0.09</v>
      </c>
      <c r="AG4" s="30">
        <v>0</v>
      </c>
      <c r="AH4" s="30">
        <v>0</v>
      </c>
      <c r="AI4" s="30">
        <v>0.01</v>
      </c>
      <c r="AJ4" s="59">
        <v>0.06</v>
      </c>
      <c r="AK4" s="57">
        <v>0.14000000000000001</v>
      </c>
      <c r="AL4" s="30">
        <v>0.34</v>
      </c>
      <c r="AM4" s="30">
        <v>0.09</v>
      </c>
      <c r="AN4" s="30">
        <v>0.24</v>
      </c>
      <c r="AO4" s="30">
        <v>0.1</v>
      </c>
      <c r="AP4" s="30">
        <v>0.33</v>
      </c>
      <c r="AQ4" s="30">
        <v>0.25</v>
      </c>
      <c r="AR4" s="30">
        <v>0.11</v>
      </c>
      <c r="AS4" s="30">
        <v>0.33</v>
      </c>
      <c r="AT4" s="30">
        <v>0.15</v>
      </c>
      <c r="AU4" s="59">
        <v>0.21</v>
      </c>
      <c r="AV4" s="30">
        <v>0.15</v>
      </c>
      <c r="AW4" s="57">
        <v>0.08</v>
      </c>
      <c r="AX4" s="30">
        <v>0.01</v>
      </c>
      <c r="AY4" s="30">
        <v>0.32</v>
      </c>
      <c r="AZ4" s="30">
        <v>0.38</v>
      </c>
      <c r="BA4" s="30">
        <v>0.02</v>
      </c>
      <c r="BB4" s="30">
        <v>0.18</v>
      </c>
      <c r="BC4" s="59">
        <v>0</v>
      </c>
      <c r="BD4" s="51">
        <v>7.8142321358297302</v>
      </c>
      <c r="BE4" s="52">
        <v>7.5</v>
      </c>
      <c r="BF4" s="52">
        <v>7.5</v>
      </c>
      <c r="BG4" s="52">
        <v>7.6</v>
      </c>
      <c r="BH4" s="52">
        <v>7.4</v>
      </c>
      <c r="BI4" s="52">
        <v>7.5</v>
      </c>
      <c r="BJ4" s="52">
        <v>7.9</v>
      </c>
      <c r="BK4" s="52">
        <v>7.6</v>
      </c>
      <c r="BL4" s="52">
        <v>7.8</v>
      </c>
      <c r="BM4" s="53">
        <v>7.7</v>
      </c>
      <c r="BN4" s="57">
        <v>0.59</v>
      </c>
      <c r="BO4" s="47">
        <v>0.41</v>
      </c>
      <c r="BP4" s="45">
        <v>0.04</v>
      </c>
      <c r="BQ4" s="46">
        <v>0.15</v>
      </c>
      <c r="BR4" s="46">
        <v>0.31</v>
      </c>
      <c r="BS4" s="47">
        <v>0.5</v>
      </c>
      <c r="BT4" s="45">
        <v>7.0000000000000007E-2</v>
      </c>
      <c r="BU4" s="46">
        <v>0.23</v>
      </c>
      <c r="BV4" s="46">
        <v>0.12</v>
      </c>
      <c r="BW4" s="46">
        <v>0.22</v>
      </c>
      <c r="BX4" s="46">
        <v>0.17</v>
      </c>
      <c r="BY4" s="46">
        <v>0.05</v>
      </c>
      <c r="BZ4" s="47">
        <v>0.13</v>
      </c>
      <c r="CA4" s="29">
        <v>0</v>
      </c>
      <c r="CB4" s="35">
        <v>0</v>
      </c>
      <c r="CC4" s="36">
        <v>3.5828314820349233E-2</v>
      </c>
      <c r="CD4" s="36">
        <v>0</v>
      </c>
      <c r="CE4" s="36">
        <v>0</v>
      </c>
      <c r="CF4" s="36">
        <v>0</v>
      </c>
      <c r="CG4" s="36">
        <v>0</v>
      </c>
      <c r="CH4" s="36">
        <v>1.9982780949073586E-2</v>
      </c>
      <c r="CI4" s="36">
        <v>0.90218699755738851</v>
      </c>
      <c r="CJ4" s="36">
        <v>4.2001906673189232E-2</v>
      </c>
      <c r="CK4" s="36">
        <v>0</v>
      </c>
      <c r="CL4" s="36">
        <v>0</v>
      </c>
      <c r="CM4" s="36">
        <v>0</v>
      </c>
      <c r="CN4" s="37">
        <v>0.4</v>
      </c>
      <c r="CO4" s="39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</row>
    <row r="5" spans="1:104" ht="12" x14ac:dyDescent="0.15">
      <c r="A5" s="7" t="s">
        <v>41</v>
      </c>
      <c r="B5" s="62">
        <v>423.85559999999998</v>
      </c>
      <c r="C5" s="3">
        <v>4.1934544882197704</v>
      </c>
      <c r="D5" s="5">
        <f t="shared" si="0"/>
        <v>1777.4191681770837</v>
      </c>
      <c r="E5" s="24" t="s">
        <v>86</v>
      </c>
      <c r="F5" s="63">
        <v>3.97523504519285</v>
      </c>
      <c r="G5" s="64">
        <f t="shared" si="2"/>
        <v>7065.6589673350672</v>
      </c>
      <c r="H5" s="65" t="s">
        <v>62</v>
      </c>
      <c r="I5" s="66">
        <v>2287.4154329900002</v>
      </c>
      <c r="J5" s="67">
        <f t="shared" si="1"/>
        <v>0.77704257064215321</v>
      </c>
      <c r="K5" s="69" t="s">
        <v>66</v>
      </c>
      <c r="L5" s="57">
        <v>0.35</v>
      </c>
      <c r="M5" s="30">
        <v>0.37</v>
      </c>
      <c r="N5" s="30">
        <v>0.04</v>
      </c>
      <c r="O5" s="30">
        <v>0.11</v>
      </c>
      <c r="P5" s="30">
        <v>0.01</v>
      </c>
      <c r="Q5" s="30">
        <v>0.02</v>
      </c>
      <c r="R5" s="30">
        <v>0.02</v>
      </c>
      <c r="S5" s="30">
        <v>0.03</v>
      </c>
      <c r="T5" s="30">
        <v>0.05</v>
      </c>
      <c r="U5" s="30">
        <v>7.0000000000000007E-2</v>
      </c>
      <c r="V5" s="30">
        <v>0.11</v>
      </c>
      <c r="W5" s="30">
        <v>0</v>
      </c>
      <c r="X5" s="30">
        <v>0</v>
      </c>
      <c r="Y5" s="30">
        <v>0</v>
      </c>
      <c r="Z5" s="30">
        <v>0</v>
      </c>
      <c r="AA5" s="30">
        <v>0.11</v>
      </c>
      <c r="AB5" s="30">
        <v>0</v>
      </c>
      <c r="AC5" s="30">
        <v>0</v>
      </c>
      <c r="AD5" s="30">
        <v>0</v>
      </c>
      <c r="AE5" s="30">
        <v>0.03</v>
      </c>
      <c r="AF5" s="30">
        <v>0.11</v>
      </c>
      <c r="AG5" s="30">
        <v>0.04</v>
      </c>
      <c r="AH5" s="30">
        <v>0.01</v>
      </c>
      <c r="AI5" s="30">
        <v>0</v>
      </c>
      <c r="AJ5" s="59">
        <v>7.0000000000000007E-2</v>
      </c>
      <c r="AK5" s="57">
        <v>0.13</v>
      </c>
      <c r="AL5" s="30">
        <v>0.4</v>
      </c>
      <c r="AM5" s="30">
        <v>0.12</v>
      </c>
      <c r="AN5" s="30">
        <v>7.0000000000000007E-2</v>
      </c>
      <c r="AO5" s="30">
        <v>0.02</v>
      </c>
      <c r="AP5" s="30">
        <v>0.28000000000000003</v>
      </c>
      <c r="AQ5" s="30">
        <v>0.25</v>
      </c>
      <c r="AR5" s="30">
        <v>0.28999999999999998</v>
      </c>
      <c r="AS5" s="30">
        <v>0.31</v>
      </c>
      <c r="AT5" s="30">
        <v>0.19</v>
      </c>
      <c r="AU5" s="59">
        <v>0.16</v>
      </c>
      <c r="AV5" s="30">
        <v>0.08</v>
      </c>
      <c r="AW5" s="57">
        <v>0.12</v>
      </c>
      <c r="AX5" s="30">
        <v>0.02</v>
      </c>
      <c r="AY5" s="30">
        <v>0.44</v>
      </c>
      <c r="AZ5" s="30">
        <v>0.3</v>
      </c>
      <c r="BA5" s="30">
        <v>0.06</v>
      </c>
      <c r="BB5" s="30">
        <v>0.05</v>
      </c>
      <c r="BC5" s="59">
        <v>0</v>
      </c>
      <c r="BD5" s="51">
        <v>7.6600633819624599</v>
      </c>
      <c r="BE5" s="52">
        <v>7.2</v>
      </c>
      <c r="BF5" s="52">
        <v>7.5</v>
      </c>
      <c r="BG5" s="52">
        <v>7.3</v>
      </c>
      <c r="BH5" s="52">
        <v>7.1</v>
      </c>
      <c r="BI5" s="52">
        <v>6.7</v>
      </c>
      <c r="BJ5" s="52">
        <v>7.7</v>
      </c>
      <c r="BK5" s="52">
        <v>6.9</v>
      </c>
      <c r="BL5" s="52">
        <v>7.5</v>
      </c>
      <c r="BM5" s="53">
        <v>7.6</v>
      </c>
      <c r="BN5" s="57">
        <v>0.54</v>
      </c>
      <c r="BO5" s="47">
        <v>0.46</v>
      </c>
      <c r="BP5" s="45">
        <v>0.1</v>
      </c>
      <c r="BQ5" s="46">
        <v>0.3</v>
      </c>
      <c r="BR5" s="46">
        <v>0.32</v>
      </c>
      <c r="BS5" s="47">
        <v>0.28000000000000003</v>
      </c>
      <c r="BT5" s="45">
        <v>7.0000000000000007E-2</v>
      </c>
      <c r="BU5" s="46">
        <v>0.16</v>
      </c>
      <c r="BV5" s="46">
        <v>0.09</v>
      </c>
      <c r="BW5" s="46">
        <v>0.18</v>
      </c>
      <c r="BX5" s="46">
        <v>0.23</v>
      </c>
      <c r="BY5" s="46">
        <v>0.11</v>
      </c>
      <c r="BZ5" s="47">
        <v>0.16</v>
      </c>
      <c r="CA5" s="29">
        <v>0</v>
      </c>
      <c r="CB5" s="35">
        <v>3.5046755546335189E-3</v>
      </c>
      <c r="CC5" s="36">
        <v>6.262488466934911E-3</v>
      </c>
      <c r="CD5" s="36">
        <v>4.2684283366726927E-3</v>
      </c>
      <c r="CE5" s="36">
        <v>1.0184583635877256E-2</v>
      </c>
      <c r="CF5" s="36">
        <v>0</v>
      </c>
      <c r="CG5" s="36">
        <v>5.9370831490772663E-3</v>
      </c>
      <c r="CH5" s="36">
        <v>4.9922475964819392E-2</v>
      </c>
      <c r="CI5" s="36">
        <v>0.88774346823607431</v>
      </c>
      <c r="CJ5" s="36">
        <v>2.3919508759670045E-2</v>
      </c>
      <c r="CK5" s="36">
        <v>0</v>
      </c>
      <c r="CL5" s="36">
        <v>0</v>
      </c>
      <c r="CM5" s="36">
        <v>8.2572878962415448E-3</v>
      </c>
      <c r="CN5" s="37">
        <v>0.89</v>
      </c>
      <c r="CO5" s="38">
        <v>0.1</v>
      </c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</row>
    <row r="6" spans="1:104" ht="12" x14ac:dyDescent="0.15">
      <c r="A6" s="7" t="s">
        <v>69</v>
      </c>
      <c r="B6" s="62">
        <v>146.1069</v>
      </c>
      <c r="C6" s="1">
        <v>3.2458131683034823</v>
      </c>
      <c r="D6" s="5">
        <f t="shared" si="0"/>
        <v>474.23570000000007</v>
      </c>
      <c r="E6" s="23" t="s">
        <v>80</v>
      </c>
      <c r="F6" s="63">
        <v>2.91016022985364</v>
      </c>
      <c r="G6" s="64">
        <f t="shared" si="2"/>
        <v>1380.1018737168019</v>
      </c>
      <c r="H6" s="65" t="s">
        <v>60</v>
      </c>
      <c r="I6" s="66">
        <v>735.52084294799999</v>
      </c>
      <c r="J6" s="67">
        <f t="shared" si="1"/>
        <v>0.64476174203200343</v>
      </c>
      <c r="K6" s="69" t="s">
        <v>66</v>
      </c>
      <c r="L6" s="57">
        <v>0.5</v>
      </c>
      <c r="M6" s="30">
        <v>0.03</v>
      </c>
      <c r="N6" s="30">
        <v>0.04</v>
      </c>
      <c r="O6" s="30">
        <v>0</v>
      </c>
      <c r="P6" s="30">
        <v>0.02</v>
      </c>
      <c r="Q6" s="30">
        <v>0.06</v>
      </c>
      <c r="R6" s="30">
        <v>0.03</v>
      </c>
      <c r="S6" s="30">
        <v>0.03</v>
      </c>
      <c r="T6" s="30">
        <v>0.06</v>
      </c>
      <c r="U6" s="30">
        <v>0.01</v>
      </c>
      <c r="V6" s="30">
        <v>0</v>
      </c>
      <c r="W6" s="30">
        <v>0.05</v>
      </c>
      <c r="X6" s="30">
        <v>0</v>
      </c>
      <c r="Y6" s="30">
        <v>0.01</v>
      </c>
      <c r="Z6" s="30">
        <v>0</v>
      </c>
      <c r="AA6" s="30">
        <v>0.13</v>
      </c>
      <c r="AB6" s="30">
        <v>0</v>
      </c>
      <c r="AC6" s="30">
        <v>0</v>
      </c>
      <c r="AD6" s="30">
        <v>0</v>
      </c>
      <c r="AE6" s="30">
        <v>0.02</v>
      </c>
      <c r="AF6" s="30">
        <v>0.02</v>
      </c>
      <c r="AG6" s="30">
        <v>0.01</v>
      </c>
      <c r="AH6" s="30">
        <v>0</v>
      </c>
      <c r="AI6" s="30">
        <v>0.27</v>
      </c>
      <c r="AJ6" s="59">
        <v>0.02</v>
      </c>
      <c r="AK6" s="57">
        <v>0.03</v>
      </c>
      <c r="AL6" s="30">
        <v>0.19</v>
      </c>
      <c r="AM6" s="30">
        <v>0.05</v>
      </c>
      <c r="AN6" s="30">
        <v>0.06</v>
      </c>
      <c r="AO6" s="30">
        <v>0.16</v>
      </c>
      <c r="AP6" s="30">
        <v>0.09</v>
      </c>
      <c r="AQ6" s="30">
        <v>0.05</v>
      </c>
      <c r="AR6" s="30">
        <v>0.38</v>
      </c>
      <c r="AS6" s="30">
        <v>0.37</v>
      </c>
      <c r="AT6" s="30">
        <v>0.09</v>
      </c>
      <c r="AU6" s="59">
        <v>7.0000000000000007E-2</v>
      </c>
      <c r="AV6" s="30">
        <v>0.22</v>
      </c>
      <c r="AW6" s="57">
        <v>0.08</v>
      </c>
      <c r="AX6" s="30">
        <v>0.13</v>
      </c>
      <c r="AY6" s="30">
        <v>0.03</v>
      </c>
      <c r="AZ6" s="30">
        <v>0.28999999999999998</v>
      </c>
      <c r="BA6" s="30">
        <v>0.05</v>
      </c>
      <c r="BB6" s="30">
        <v>0</v>
      </c>
      <c r="BC6" s="59">
        <v>0.41</v>
      </c>
      <c r="BD6" s="51">
        <v>7.1843583142266203</v>
      </c>
      <c r="BE6" s="52">
        <v>7.5</v>
      </c>
      <c r="BF6" s="52">
        <v>7.5</v>
      </c>
      <c r="BG6" s="52">
        <v>7.2</v>
      </c>
      <c r="BH6" s="52">
        <v>7.2</v>
      </c>
      <c r="BI6" s="52">
        <v>7.6</v>
      </c>
      <c r="BJ6" s="52">
        <v>7.4</v>
      </c>
      <c r="BK6" s="52">
        <v>7.1</v>
      </c>
      <c r="BL6" s="52">
        <v>7.5</v>
      </c>
      <c r="BM6" s="53">
        <v>7</v>
      </c>
      <c r="BN6" s="57">
        <v>0.65</v>
      </c>
      <c r="BO6" s="47">
        <v>0.35</v>
      </c>
      <c r="BP6" s="45">
        <v>0.05</v>
      </c>
      <c r="BQ6" s="46">
        <v>0.48</v>
      </c>
      <c r="BR6" s="46">
        <v>0.26</v>
      </c>
      <c r="BS6" s="47">
        <v>0.2</v>
      </c>
      <c r="BT6" s="45">
        <v>0.17</v>
      </c>
      <c r="BU6" s="46">
        <v>0.1</v>
      </c>
      <c r="BV6" s="46">
        <v>7.0000000000000007E-2</v>
      </c>
      <c r="BW6" s="46">
        <v>7.0000000000000007E-2</v>
      </c>
      <c r="BX6" s="46">
        <v>0.16</v>
      </c>
      <c r="BY6" s="46">
        <v>0.02</v>
      </c>
      <c r="BZ6" s="47">
        <v>0.41</v>
      </c>
      <c r="CA6" s="29">
        <v>0</v>
      </c>
      <c r="CB6" s="35">
        <v>0</v>
      </c>
      <c r="CC6" s="36">
        <v>1.139538841129E-2</v>
      </c>
      <c r="CD6" s="36">
        <v>0</v>
      </c>
      <c r="CE6" s="36">
        <v>0</v>
      </c>
      <c r="CF6" s="36">
        <v>7.7999821607694239E-2</v>
      </c>
      <c r="CG6" s="36">
        <v>2.0313316774759897E-2</v>
      </c>
      <c r="CH6" s="36">
        <v>3.0285362320888118E-2</v>
      </c>
      <c r="CI6" s="36">
        <v>0.68630830618614336</v>
      </c>
      <c r="CJ6" s="36">
        <v>0.17369780469922447</v>
      </c>
      <c r="CK6" s="36">
        <v>0</v>
      </c>
      <c r="CL6" s="36">
        <v>0</v>
      </c>
      <c r="CM6" s="36">
        <v>0</v>
      </c>
      <c r="CN6" s="37">
        <v>0.05</v>
      </c>
      <c r="CO6" s="38">
        <v>0.83</v>
      </c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4" ht="12" x14ac:dyDescent="0.15">
      <c r="A7" s="15" t="s">
        <v>56</v>
      </c>
      <c r="B7" s="62">
        <v>1119.0228</v>
      </c>
      <c r="C7" s="21">
        <v>4.6048533144382242</v>
      </c>
      <c r="D7" s="5">
        <f t="shared" si="0"/>
        <v>5152.9358495119423</v>
      </c>
      <c r="E7" s="26" t="s">
        <v>90</v>
      </c>
      <c r="F7" s="63">
        <v>6.6321898230756497</v>
      </c>
      <c r="G7" s="64">
        <f t="shared" si="2"/>
        <v>34175.24870009478</v>
      </c>
      <c r="H7" s="65" t="s">
        <v>64</v>
      </c>
      <c r="I7" s="66">
        <v>981.19967606700004</v>
      </c>
      <c r="J7" s="67">
        <f t="shared" si="1"/>
        <v>5.2516689265193763</v>
      </c>
      <c r="K7" s="69" t="s">
        <v>62</v>
      </c>
      <c r="L7" s="57">
        <v>0.69</v>
      </c>
      <c r="M7" s="30">
        <v>0.18</v>
      </c>
      <c r="N7" s="30">
        <v>0.03</v>
      </c>
      <c r="O7" s="30">
        <v>0.03</v>
      </c>
      <c r="P7" s="30">
        <v>0</v>
      </c>
      <c r="Q7" s="30">
        <v>7.0000000000000007E-2</v>
      </c>
      <c r="R7" s="30">
        <v>0.09</v>
      </c>
      <c r="S7" s="30">
        <v>0.17</v>
      </c>
      <c r="T7" s="30">
        <v>0.05</v>
      </c>
      <c r="U7" s="30">
        <v>0</v>
      </c>
      <c r="V7" s="30">
        <v>0.04</v>
      </c>
      <c r="W7" s="30">
        <v>0</v>
      </c>
      <c r="X7" s="30">
        <v>0</v>
      </c>
      <c r="Y7" s="30">
        <v>0</v>
      </c>
      <c r="Z7" s="30">
        <v>0</v>
      </c>
      <c r="AA7" s="30">
        <v>0.09</v>
      </c>
      <c r="AB7" s="30">
        <v>0</v>
      </c>
      <c r="AC7" s="30">
        <v>0.02</v>
      </c>
      <c r="AD7" s="30">
        <v>0.01</v>
      </c>
      <c r="AE7" s="30">
        <v>0.09</v>
      </c>
      <c r="AF7" s="30">
        <v>0.24</v>
      </c>
      <c r="AG7" s="30">
        <v>0.08</v>
      </c>
      <c r="AH7" s="30">
        <v>0.05</v>
      </c>
      <c r="AI7" s="30">
        <v>0.01</v>
      </c>
      <c r="AJ7" s="59">
        <v>0.1</v>
      </c>
      <c r="AK7" s="57">
        <v>0.1</v>
      </c>
      <c r="AL7" s="30">
        <v>0.21</v>
      </c>
      <c r="AM7" s="30">
        <v>0.13</v>
      </c>
      <c r="AN7" s="30">
        <v>0.11</v>
      </c>
      <c r="AO7" s="30">
        <v>0.04</v>
      </c>
      <c r="AP7" s="30">
        <v>0.43</v>
      </c>
      <c r="AQ7" s="30">
        <v>0.31</v>
      </c>
      <c r="AR7" s="30">
        <v>0.17</v>
      </c>
      <c r="AS7" s="30">
        <v>0.35</v>
      </c>
      <c r="AT7" s="30">
        <v>0.14000000000000001</v>
      </c>
      <c r="AU7" s="59">
        <v>0.12</v>
      </c>
      <c r="AV7" s="30">
        <v>0.17</v>
      </c>
      <c r="AW7" s="57">
        <v>0.05</v>
      </c>
      <c r="AX7" s="30">
        <v>0.05</v>
      </c>
      <c r="AY7" s="30">
        <v>0.2</v>
      </c>
      <c r="AZ7" s="30">
        <v>0.62</v>
      </c>
      <c r="BA7" s="30">
        <v>7.0000000000000007E-2</v>
      </c>
      <c r="BB7" s="30">
        <v>0</v>
      </c>
      <c r="BC7" s="59">
        <v>0.01</v>
      </c>
      <c r="BD7" s="51">
        <v>7.7928873664775598</v>
      </c>
      <c r="BE7" s="52">
        <v>7.6</v>
      </c>
      <c r="BF7" s="52">
        <v>7.6</v>
      </c>
      <c r="BG7" s="52">
        <v>7.6</v>
      </c>
      <c r="BH7" s="52">
        <v>7.4</v>
      </c>
      <c r="BI7" s="52">
        <v>7.4</v>
      </c>
      <c r="BJ7" s="52">
        <v>7.8</v>
      </c>
      <c r="BK7" s="52">
        <v>7.1</v>
      </c>
      <c r="BL7" s="52">
        <v>7.4</v>
      </c>
      <c r="BM7" s="53">
        <v>7.5</v>
      </c>
      <c r="BN7" s="57">
        <v>0.54</v>
      </c>
      <c r="BO7" s="47">
        <v>0.46</v>
      </c>
      <c r="BP7" s="45">
        <v>0.18</v>
      </c>
      <c r="BQ7" s="46">
        <v>0.27</v>
      </c>
      <c r="BR7" s="46">
        <v>0.27</v>
      </c>
      <c r="BS7" s="47">
        <v>0.28999999999999998</v>
      </c>
      <c r="BT7" s="45">
        <v>0.08</v>
      </c>
      <c r="BU7" s="46">
        <v>0.16</v>
      </c>
      <c r="BV7" s="46">
        <v>0.09</v>
      </c>
      <c r="BW7" s="46">
        <v>0.2</v>
      </c>
      <c r="BX7" s="46">
        <v>0.26</v>
      </c>
      <c r="BY7" s="46">
        <v>0.08</v>
      </c>
      <c r="BZ7" s="47">
        <v>0.12</v>
      </c>
      <c r="CA7" s="29">
        <v>0.01</v>
      </c>
      <c r="CB7" s="35">
        <v>1.1982291632377632E-3</v>
      </c>
      <c r="CC7" s="36">
        <v>2.1411101251871049E-3</v>
      </c>
      <c r="CD7" s="36">
        <v>0</v>
      </c>
      <c r="CE7" s="36">
        <v>3.4820527428874445E-3</v>
      </c>
      <c r="CF7" s="36">
        <v>0</v>
      </c>
      <c r="CG7" s="36">
        <v>1.5678200681209752E-2</v>
      </c>
      <c r="CH7" s="36">
        <v>3.644868573449319E-2</v>
      </c>
      <c r="CI7" s="36">
        <v>0.88321015289180083</v>
      </c>
      <c r="CJ7" s="36">
        <v>3.4779054976780618E-2</v>
      </c>
      <c r="CK7" s="36">
        <v>7.001514298634017E-4</v>
      </c>
      <c r="CL7" s="36">
        <v>2.0152695230109898E-2</v>
      </c>
      <c r="CM7" s="36">
        <v>2.2096670244289365E-3</v>
      </c>
      <c r="CN7" s="37">
        <v>0.88</v>
      </c>
      <c r="CO7" s="38">
        <v>0.26</v>
      </c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</row>
    <row r="8" spans="1:104" ht="12" x14ac:dyDescent="0.15">
      <c r="A8" s="7" t="s">
        <v>33</v>
      </c>
      <c r="B8" s="62">
        <v>796.14440000000195</v>
      </c>
      <c r="C8" s="21">
        <v>2.2263067572281949</v>
      </c>
      <c r="D8" s="5">
        <f t="shared" si="0"/>
        <v>1772.4616574493912</v>
      </c>
      <c r="E8" s="24" t="s">
        <v>86</v>
      </c>
      <c r="F8" s="63">
        <v>4.5169939070637</v>
      </c>
      <c r="G8" s="64">
        <f t="shared" si="2"/>
        <v>8006.1985072029265</v>
      </c>
      <c r="H8" s="65" t="s">
        <v>62</v>
      </c>
      <c r="I8" s="66">
        <v>3904.0869090199999</v>
      </c>
      <c r="J8" s="67">
        <f t="shared" si="1"/>
        <v>0.45400158827261167</v>
      </c>
      <c r="K8" s="68" t="s">
        <v>57</v>
      </c>
      <c r="L8" s="57">
        <v>0.91</v>
      </c>
      <c r="M8" s="30">
        <v>0.08</v>
      </c>
      <c r="N8" s="30">
        <v>0.02</v>
      </c>
      <c r="O8" s="30">
        <v>0.04</v>
      </c>
      <c r="P8" s="30">
        <v>0</v>
      </c>
      <c r="Q8" s="30">
        <v>0.02</v>
      </c>
      <c r="R8" s="30">
        <v>0.03</v>
      </c>
      <c r="S8" s="30">
        <v>0.05</v>
      </c>
      <c r="T8" s="30">
        <v>0.01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0.04</v>
      </c>
      <c r="AB8" s="30">
        <v>0</v>
      </c>
      <c r="AC8" s="30">
        <v>0</v>
      </c>
      <c r="AD8" s="30">
        <v>0</v>
      </c>
      <c r="AE8" s="30">
        <v>0.04</v>
      </c>
      <c r="AF8" s="30">
        <v>0.14000000000000001</v>
      </c>
      <c r="AG8" s="30">
        <v>0.01</v>
      </c>
      <c r="AH8" s="30">
        <v>0.11</v>
      </c>
      <c r="AI8" s="30">
        <v>0.01</v>
      </c>
      <c r="AJ8" s="59">
        <v>0.06</v>
      </c>
      <c r="AK8" s="57">
        <v>0.25</v>
      </c>
      <c r="AL8" s="30">
        <v>0.49</v>
      </c>
      <c r="AM8" s="30">
        <v>0.04</v>
      </c>
      <c r="AN8" s="30">
        <v>0.18</v>
      </c>
      <c r="AO8" s="30">
        <v>0</v>
      </c>
      <c r="AP8" s="30">
        <v>0.37</v>
      </c>
      <c r="AQ8" s="30">
        <v>0.24</v>
      </c>
      <c r="AR8" s="30">
        <v>0.19</v>
      </c>
      <c r="AS8" s="30">
        <v>0.21</v>
      </c>
      <c r="AT8" s="30">
        <v>0.1</v>
      </c>
      <c r="AU8" s="59">
        <v>0.27</v>
      </c>
      <c r="AV8" s="30">
        <v>0.16</v>
      </c>
      <c r="AW8" s="57">
        <v>0.04</v>
      </c>
      <c r="AX8" s="30">
        <v>0</v>
      </c>
      <c r="AY8" s="30">
        <v>0.13</v>
      </c>
      <c r="AZ8" s="30">
        <v>0.73</v>
      </c>
      <c r="BA8" s="30">
        <v>0.11</v>
      </c>
      <c r="BB8" s="30">
        <v>0</v>
      </c>
      <c r="BC8" s="59">
        <v>0</v>
      </c>
      <c r="BD8" s="51">
        <v>8.0202057704719607</v>
      </c>
      <c r="BE8" s="52">
        <v>8</v>
      </c>
      <c r="BF8" s="52">
        <v>7.8</v>
      </c>
      <c r="BG8" s="52">
        <v>7.5</v>
      </c>
      <c r="BH8" s="52">
        <v>7.4</v>
      </c>
      <c r="BI8" s="52">
        <v>7.3</v>
      </c>
      <c r="BJ8" s="52">
        <v>8.1</v>
      </c>
      <c r="BK8" s="52">
        <v>7.8</v>
      </c>
      <c r="BL8" s="52">
        <v>7.8</v>
      </c>
      <c r="BM8" s="53">
        <v>7.9</v>
      </c>
      <c r="BN8" s="57">
        <v>0.49</v>
      </c>
      <c r="BO8" s="47">
        <v>0.51</v>
      </c>
      <c r="BP8" s="45">
        <v>0.11</v>
      </c>
      <c r="BQ8" s="46">
        <v>0.19</v>
      </c>
      <c r="BR8" s="46">
        <v>0.32</v>
      </c>
      <c r="BS8" s="47">
        <v>0.39</v>
      </c>
      <c r="BT8" s="45">
        <v>0.1</v>
      </c>
      <c r="BU8" s="46">
        <v>0.11</v>
      </c>
      <c r="BV8" s="46">
        <v>0.08</v>
      </c>
      <c r="BW8" s="46">
        <v>0.16</v>
      </c>
      <c r="BX8" s="46">
        <v>0.26</v>
      </c>
      <c r="BY8" s="46">
        <v>0.15</v>
      </c>
      <c r="BZ8" s="47">
        <v>0.14000000000000001</v>
      </c>
      <c r="CA8" s="29">
        <v>0</v>
      </c>
      <c r="CB8" s="35">
        <v>3.4850389658538277E-3</v>
      </c>
      <c r="CC8" s="36">
        <v>4.7013275743790538E-3</v>
      </c>
      <c r="CD8" s="36">
        <v>3.61906370093867E-3</v>
      </c>
      <c r="CE8" s="36">
        <v>0</v>
      </c>
      <c r="CF8" s="36">
        <v>1.3161907591585099E-2</v>
      </c>
      <c r="CG8" s="36">
        <v>1.31541601701899E-2</v>
      </c>
      <c r="CH8" s="36">
        <v>8.1435069002662994E-2</v>
      </c>
      <c r="CI8" s="36">
        <v>0.57810059579932305</v>
      </c>
      <c r="CJ8" s="36">
        <v>0.27922617171690095</v>
      </c>
      <c r="CK8" s="36">
        <v>2.0363842659937418E-3</v>
      </c>
      <c r="CL8" s="36">
        <v>1.4653484136985013E-2</v>
      </c>
      <c r="CM8" s="36">
        <v>6.4267970751844148E-3</v>
      </c>
      <c r="CN8" s="37">
        <v>0.55000000000000004</v>
      </c>
      <c r="CO8" s="38">
        <v>0.08</v>
      </c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</row>
    <row r="9" spans="1:104" ht="12" x14ac:dyDescent="0.15">
      <c r="A9" s="7" t="s">
        <v>35</v>
      </c>
      <c r="B9" s="62">
        <v>170.65090000000001</v>
      </c>
      <c r="C9" s="3">
        <v>6.0050635537228363</v>
      </c>
      <c r="D9" s="5">
        <f t="shared" si="0"/>
        <v>1024.7695000000003</v>
      </c>
      <c r="E9" s="24" t="s">
        <v>85</v>
      </c>
      <c r="F9" s="63">
        <v>3.9270742861113299</v>
      </c>
      <c r="G9" s="64">
        <f t="shared" si="2"/>
        <v>4024.3459526411657</v>
      </c>
      <c r="H9" s="65" t="s">
        <v>180</v>
      </c>
      <c r="I9" s="66">
        <v>142.70841274700001</v>
      </c>
      <c r="J9" s="67">
        <f t="shared" si="1"/>
        <v>7.1808625733702085</v>
      </c>
      <c r="K9" s="69" t="s">
        <v>62</v>
      </c>
      <c r="L9" s="57">
        <v>0.8</v>
      </c>
      <c r="M9" s="30">
        <v>0.05</v>
      </c>
      <c r="N9" s="30">
        <v>0.08</v>
      </c>
      <c r="O9" s="30">
        <v>0</v>
      </c>
      <c r="P9" s="30">
        <v>0</v>
      </c>
      <c r="Q9" s="30">
        <v>0.01</v>
      </c>
      <c r="R9" s="30">
        <v>0.02</v>
      </c>
      <c r="S9" s="30">
        <v>0.04</v>
      </c>
      <c r="T9" s="30">
        <v>0.01</v>
      </c>
      <c r="U9" s="30">
        <v>0</v>
      </c>
      <c r="V9" s="30">
        <v>0</v>
      </c>
      <c r="W9" s="30">
        <v>0</v>
      </c>
      <c r="X9" s="30">
        <v>0</v>
      </c>
      <c r="Y9" s="30">
        <v>0.01</v>
      </c>
      <c r="Z9" s="30">
        <v>0</v>
      </c>
      <c r="AA9" s="30">
        <v>0.03</v>
      </c>
      <c r="AB9" s="30">
        <v>0</v>
      </c>
      <c r="AC9" s="30">
        <v>0.01</v>
      </c>
      <c r="AD9" s="30">
        <v>0</v>
      </c>
      <c r="AE9" s="30">
        <v>0.15</v>
      </c>
      <c r="AF9" s="30">
        <v>0.1</v>
      </c>
      <c r="AG9" s="30">
        <v>0.11</v>
      </c>
      <c r="AH9" s="30">
        <v>0.02</v>
      </c>
      <c r="AI9" s="30">
        <v>0</v>
      </c>
      <c r="AJ9" s="59">
        <v>0.04</v>
      </c>
      <c r="AK9" s="57">
        <v>0.27</v>
      </c>
      <c r="AL9" s="30">
        <v>0.31</v>
      </c>
      <c r="AM9" s="30">
        <v>0.09</v>
      </c>
      <c r="AN9" s="30">
        <v>0.14000000000000001</v>
      </c>
      <c r="AO9" s="30">
        <v>0.03</v>
      </c>
      <c r="AP9" s="30">
        <v>0.43</v>
      </c>
      <c r="AQ9" s="30">
        <v>0.23</v>
      </c>
      <c r="AR9" s="30">
        <v>0.1</v>
      </c>
      <c r="AS9" s="30">
        <v>0.44</v>
      </c>
      <c r="AT9" s="30">
        <v>0.16</v>
      </c>
      <c r="AU9" s="59">
        <v>0.18</v>
      </c>
      <c r="AV9" s="30">
        <v>0.09</v>
      </c>
      <c r="AW9" s="57">
        <v>0.13</v>
      </c>
      <c r="AX9" s="30">
        <v>0</v>
      </c>
      <c r="AY9" s="30">
        <v>0.24</v>
      </c>
      <c r="AZ9" s="30">
        <v>0.57999999999999996</v>
      </c>
      <c r="BA9" s="30">
        <v>0.04</v>
      </c>
      <c r="BB9" s="30">
        <v>0</v>
      </c>
      <c r="BC9" s="59">
        <v>0</v>
      </c>
      <c r="BD9" s="51">
        <v>7.7666744197272903</v>
      </c>
      <c r="BE9" s="52">
        <v>7.8</v>
      </c>
      <c r="BF9" s="52">
        <v>7.7</v>
      </c>
      <c r="BG9" s="52">
        <v>7.6</v>
      </c>
      <c r="BH9" s="52">
        <v>7.6</v>
      </c>
      <c r="BI9" s="52">
        <v>7.8</v>
      </c>
      <c r="BJ9" s="52">
        <v>8</v>
      </c>
      <c r="BK9" s="52">
        <v>7.6</v>
      </c>
      <c r="BL9" s="52">
        <v>8</v>
      </c>
      <c r="BM9" s="53">
        <v>7.9</v>
      </c>
      <c r="BN9" s="57">
        <v>0.57999999999999996</v>
      </c>
      <c r="BO9" s="47">
        <v>0.42</v>
      </c>
      <c r="BP9" s="45">
        <v>0.12</v>
      </c>
      <c r="BQ9" s="46">
        <v>0.12</v>
      </c>
      <c r="BR9" s="46">
        <v>0.28999999999999998</v>
      </c>
      <c r="BS9" s="47">
        <v>0.47</v>
      </c>
      <c r="BT9" s="45">
        <v>7.0000000000000007E-2</v>
      </c>
      <c r="BU9" s="46">
        <v>0.11</v>
      </c>
      <c r="BV9" s="46">
        <v>0.1</v>
      </c>
      <c r="BW9" s="46">
        <v>0.28999999999999998</v>
      </c>
      <c r="BX9" s="46">
        <v>0.21</v>
      </c>
      <c r="BY9" s="46">
        <v>0.13</v>
      </c>
      <c r="BZ9" s="47">
        <v>0.09</v>
      </c>
      <c r="CA9" s="29">
        <v>0.01</v>
      </c>
      <c r="CB9" s="35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2.3676543847177323E-3</v>
      </c>
      <c r="CI9" s="36">
        <v>0.96870954883024885</v>
      </c>
      <c r="CJ9" s="36">
        <v>3.6369154234196055E-3</v>
      </c>
      <c r="CK9" s="36">
        <v>0</v>
      </c>
      <c r="CL9" s="36">
        <v>2.5285881361613492E-2</v>
      </c>
      <c r="CM9" s="36">
        <v>0</v>
      </c>
      <c r="CN9" s="37">
        <v>0.94</v>
      </c>
      <c r="CO9" s="38">
        <v>0.49</v>
      </c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</row>
    <row r="10" spans="1:104" ht="12" x14ac:dyDescent="0.15">
      <c r="A10" s="7" t="s">
        <v>70</v>
      </c>
      <c r="B10" s="62">
        <v>115.4645</v>
      </c>
      <c r="C10" s="3">
        <v>2.9870825684243854</v>
      </c>
      <c r="D10" s="5">
        <f t="shared" si="0"/>
        <v>344.90199522183747</v>
      </c>
      <c r="E10" s="23" t="s">
        <v>80</v>
      </c>
      <c r="F10" s="63">
        <v>6.65990759847337</v>
      </c>
      <c r="G10" s="64">
        <f t="shared" si="2"/>
        <v>2297.0154187065414</v>
      </c>
      <c r="H10" s="65" t="s">
        <v>180</v>
      </c>
      <c r="I10" s="66">
        <v>174.63422327500001</v>
      </c>
      <c r="J10" s="67">
        <f t="shared" si="1"/>
        <v>1.9749965886051635</v>
      </c>
      <c r="K10" s="69" t="s">
        <v>61</v>
      </c>
      <c r="L10" s="57">
        <v>0.49</v>
      </c>
      <c r="M10" s="30">
        <v>0.28000000000000003</v>
      </c>
      <c r="N10" s="30">
        <v>0.06</v>
      </c>
      <c r="O10" s="30">
        <v>0.03</v>
      </c>
      <c r="P10" s="30">
        <v>0</v>
      </c>
      <c r="Q10" s="30">
        <v>0</v>
      </c>
      <c r="R10" s="30">
        <v>0.04</v>
      </c>
      <c r="S10" s="30">
        <v>0.01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0.11</v>
      </c>
      <c r="AF10" s="30">
        <v>0.05</v>
      </c>
      <c r="AG10" s="30">
        <v>0.05</v>
      </c>
      <c r="AH10" s="30">
        <v>0</v>
      </c>
      <c r="AI10" s="30">
        <v>0</v>
      </c>
      <c r="AJ10" s="59">
        <v>0.02</v>
      </c>
      <c r="AK10" s="57">
        <v>0.13</v>
      </c>
      <c r="AL10" s="30">
        <v>0.16</v>
      </c>
      <c r="AM10" s="30">
        <v>0.02</v>
      </c>
      <c r="AN10" s="30">
        <v>7.0000000000000007E-2</v>
      </c>
      <c r="AO10" s="30">
        <v>0</v>
      </c>
      <c r="AP10" s="30">
        <v>0.37</v>
      </c>
      <c r="AQ10" s="30">
        <v>0.11</v>
      </c>
      <c r="AR10" s="30">
        <v>0.17</v>
      </c>
      <c r="AS10" s="30">
        <v>0.34</v>
      </c>
      <c r="AT10" s="30">
        <v>0.13</v>
      </c>
      <c r="AU10" s="59">
        <v>0.1</v>
      </c>
      <c r="AV10" s="30">
        <v>0.11</v>
      </c>
      <c r="AW10" s="57">
        <v>0.15</v>
      </c>
      <c r="AX10" s="30">
        <v>0</v>
      </c>
      <c r="AY10" s="30">
        <v>0.41</v>
      </c>
      <c r="AZ10" s="30">
        <v>0.4</v>
      </c>
      <c r="BA10" s="30">
        <v>0.04</v>
      </c>
      <c r="BB10" s="30">
        <v>0</v>
      </c>
      <c r="BC10" s="59">
        <v>0</v>
      </c>
      <c r="BD10" s="51">
        <v>7.3513691230226001</v>
      </c>
      <c r="BE10" s="52">
        <v>7.7</v>
      </c>
      <c r="BF10" s="52">
        <v>7.7</v>
      </c>
      <c r="BG10" s="52">
        <v>7.5</v>
      </c>
      <c r="BH10" s="52">
        <v>7.2</v>
      </c>
      <c r="BI10" s="52">
        <v>7.3</v>
      </c>
      <c r="BJ10" s="52">
        <v>7.8</v>
      </c>
      <c r="BK10" s="52">
        <v>7.5</v>
      </c>
      <c r="BL10" s="52">
        <v>7.2</v>
      </c>
      <c r="BM10" s="53">
        <v>7.5</v>
      </c>
      <c r="BN10" s="57">
        <v>0.72</v>
      </c>
      <c r="BO10" s="47">
        <v>0.28000000000000003</v>
      </c>
      <c r="BP10" s="45">
        <v>0.11</v>
      </c>
      <c r="BQ10" s="46">
        <v>0.08</v>
      </c>
      <c r="BR10" s="46">
        <v>0.22</v>
      </c>
      <c r="BS10" s="47">
        <v>0.59</v>
      </c>
      <c r="BT10" s="45">
        <v>0.04</v>
      </c>
      <c r="BU10" s="46">
        <v>0.12</v>
      </c>
      <c r="BV10" s="46">
        <v>0.08</v>
      </c>
      <c r="BW10" s="46">
        <v>0.3</v>
      </c>
      <c r="BX10" s="46">
        <v>0.16</v>
      </c>
      <c r="BY10" s="46">
        <v>0.11</v>
      </c>
      <c r="BZ10" s="47">
        <v>0.12</v>
      </c>
      <c r="CA10" s="29">
        <v>7.0000000000000007E-2</v>
      </c>
      <c r="CB10" s="35">
        <v>2.298929547646613E-2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6.2971792798806797E-2</v>
      </c>
      <c r="CI10" s="36">
        <v>0.83860097359372243</v>
      </c>
      <c r="CJ10" s="36">
        <v>0</v>
      </c>
      <c r="CK10" s="36">
        <v>0</v>
      </c>
      <c r="CL10" s="36">
        <v>7.5437938131003926E-2</v>
      </c>
      <c r="CM10" s="36">
        <v>0</v>
      </c>
      <c r="CN10" s="37">
        <v>0.83</v>
      </c>
      <c r="CO10" s="38">
        <v>0.23</v>
      </c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  <row r="11" spans="1:104" ht="11.25" x14ac:dyDescent="0.15">
      <c r="A11" s="7" t="s">
        <v>10</v>
      </c>
      <c r="B11" s="62">
        <v>21.3626</v>
      </c>
      <c r="C11" s="31"/>
      <c r="D11" s="31"/>
      <c r="E11" s="31"/>
      <c r="F11" s="31"/>
      <c r="G11" s="70"/>
      <c r="H11" s="71"/>
      <c r="I11" s="66">
        <v>266.85873826800002</v>
      </c>
      <c r="J11" s="72"/>
      <c r="K11" s="39"/>
      <c r="L11" s="4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9"/>
      <c r="AK11" s="40"/>
      <c r="AL11" s="31"/>
      <c r="AM11" s="31"/>
      <c r="AN11" s="31"/>
      <c r="AO11" s="31"/>
      <c r="AP11" s="31"/>
      <c r="AQ11" s="31"/>
      <c r="AR11" s="31"/>
      <c r="AS11" s="31"/>
      <c r="AT11" s="31"/>
      <c r="AU11" s="39"/>
      <c r="AV11" s="31"/>
      <c r="AW11" s="40"/>
      <c r="AX11" s="31"/>
      <c r="AY11" s="31"/>
      <c r="AZ11" s="31"/>
      <c r="BA11" s="31"/>
      <c r="BB11" s="31"/>
      <c r="BC11" s="39"/>
      <c r="BD11" s="40"/>
      <c r="BE11" s="31"/>
      <c r="BF11" s="31"/>
      <c r="BG11" s="31"/>
      <c r="BH11" s="31"/>
      <c r="BI11" s="31"/>
      <c r="BJ11" s="31"/>
      <c r="BK11" s="31"/>
      <c r="BL11" s="31"/>
      <c r="BM11" s="39"/>
      <c r="BN11" s="40"/>
      <c r="BO11" s="39"/>
      <c r="BP11" s="40"/>
      <c r="BQ11" s="31"/>
      <c r="BR11" s="31"/>
      <c r="BS11" s="39"/>
      <c r="BT11" s="40"/>
      <c r="BU11" s="31"/>
      <c r="BV11" s="31"/>
      <c r="BW11" s="31"/>
      <c r="BX11" s="31"/>
      <c r="BY11" s="31"/>
      <c r="BZ11" s="39"/>
      <c r="CA11" s="9"/>
      <c r="CB11" s="40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9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</row>
    <row r="12" spans="1:104" ht="12" x14ac:dyDescent="0.15">
      <c r="A12" s="7" t="s">
        <v>44</v>
      </c>
      <c r="B12" s="62">
        <v>140.88839999999999</v>
      </c>
      <c r="C12" s="21">
        <v>4.6041867179980738</v>
      </c>
      <c r="D12" s="5">
        <f t="shared" ref="D12:D58" si="3">C12*B12</f>
        <v>648.67649999999981</v>
      </c>
      <c r="E12" s="24" t="s">
        <v>58</v>
      </c>
      <c r="F12" s="63">
        <v>1.4810371873086801</v>
      </c>
      <c r="G12" s="64">
        <f t="shared" ref="G12:G58" si="4">F12*D12</f>
        <v>960.71401903323874</v>
      </c>
      <c r="H12" s="73" t="s">
        <v>60</v>
      </c>
      <c r="I12" s="66">
        <v>362.68907565400002</v>
      </c>
      <c r="J12" s="67">
        <f t="shared" ref="J12:J22" si="5">D12/I12</f>
        <v>1.7885195434417427</v>
      </c>
      <c r="K12" s="69" t="s">
        <v>61</v>
      </c>
      <c r="L12" s="57">
        <v>0.6</v>
      </c>
      <c r="M12" s="30">
        <v>0.3</v>
      </c>
      <c r="N12" s="30">
        <v>0.04</v>
      </c>
      <c r="O12" s="30">
        <v>7.0000000000000007E-2</v>
      </c>
      <c r="P12" s="30">
        <v>0.01</v>
      </c>
      <c r="Q12" s="30">
        <v>0.01</v>
      </c>
      <c r="R12" s="30">
        <v>0.03</v>
      </c>
      <c r="S12" s="30">
        <v>0.05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0.09</v>
      </c>
      <c r="AB12" s="30">
        <v>0</v>
      </c>
      <c r="AC12" s="30">
        <v>0</v>
      </c>
      <c r="AD12" s="30">
        <v>0.02</v>
      </c>
      <c r="AE12" s="30">
        <v>0.15</v>
      </c>
      <c r="AF12" s="30">
        <v>0</v>
      </c>
      <c r="AG12" s="30">
        <v>7.0000000000000007E-2</v>
      </c>
      <c r="AH12" s="30">
        <v>0.02</v>
      </c>
      <c r="AI12" s="30">
        <v>0</v>
      </c>
      <c r="AJ12" s="59">
        <v>0.03</v>
      </c>
      <c r="AK12" s="57">
        <v>0.2</v>
      </c>
      <c r="AL12" s="30">
        <v>0.2</v>
      </c>
      <c r="AM12" s="30">
        <v>0.05</v>
      </c>
      <c r="AN12" s="30">
        <v>0.12</v>
      </c>
      <c r="AO12" s="30">
        <v>0.03</v>
      </c>
      <c r="AP12" s="30">
        <v>0.38</v>
      </c>
      <c r="AQ12" s="30">
        <v>0.13</v>
      </c>
      <c r="AR12" s="30">
        <v>0.28000000000000003</v>
      </c>
      <c r="AS12" s="30">
        <v>0.53</v>
      </c>
      <c r="AT12" s="30">
        <v>7.0000000000000007E-2</v>
      </c>
      <c r="AU12" s="59">
        <v>0.11</v>
      </c>
      <c r="AV12" s="30">
        <v>0.11</v>
      </c>
      <c r="AW12" s="57">
        <v>0.12</v>
      </c>
      <c r="AX12" s="30">
        <v>0.05</v>
      </c>
      <c r="AY12" s="30">
        <v>0.39</v>
      </c>
      <c r="AZ12" s="30">
        <v>0.38</v>
      </c>
      <c r="BA12" s="30">
        <v>0.04</v>
      </c>
      <c r="BB12" s="30">
        <v>0</v>
      </c>
      <c r="BC12" s="59">
        <v>0.01</v>
      </c>
      <c r="BD12" s="51">
        <v>7.2596449219608097</v>
      </c>
      <c r="BE12" s="52">
        <v>7.2</v>
      </c>
      <c r="BF12" s="52">
        <v>7.5</v>
      </c>
      <c r="BG12" s="52">
        <v>6.8</v>
      </c>
      <c r="BH12" s="52">
        <v>6.8</v>
      </c>
      <c r="BI12" s="52">
        <v>7.2</v>
      </c>
      <c r="BJ12" s="52">
        <v>7.1</v>
      </c>
      <c r="BK12" s="52">
        <v>7.2</v>
      </c>
      <c r="BL12" s="52">
        <v>7</v>
      </c>
      <c r="BM12" s="53">
        <v>7.3</v>
      </c>
      <c r="BN12" s="57">
        <v>0.57999999999999996</v>
      </c>
      <c r="BO12" s="47">
        <v>0.42</v>
      </c>
      <c r="BP12" s="45">
        <v>0.1</v>
      </c>
      <c r="BQ12" s="46">
        <v>0.32</v>
      </c>
      <c r="BR12" s="46">
        <v>0.28000000000000003</v>
      </c>
      <c r="BS12" s="47">
        <v>0.28999999999999998</v>
      </c>
      <c r="BT12" s="45">
        <v>0.08</v>
      </c>
      <c r="BU12" s="46">
        <v>0.12</v>
      </c>
      <c r="BV12" s="46">
        <v>0.12</v>
      </c>
      <c r="BW12" s="46">
        <v>0.25</v>
      </c>
      <c r="BX12" s="46">
        <v>0.21</v>
      </c>
      <c r="BY12" s="46">
        <v>0.06</v>
      </c>
      <c r="BZ12" s="47">
        <v>0.16</v>
      </c>
      <c r="CA12" s="29">
        <v>0</v>
      </c>
      <c r="CB12" s="35">
        <v>0</v>
      </c>
      <c r="CC12" s="36">
        <v>0</v>
      </c>
      <c r="CD12" s="36">
        <v>0</v>
      </c>
      <c r="CE12" s="36">
        <v>2.7608214572286811E-2</v>
      </c>
      <c r="CF12" s="36">
        <v>0</v>
      </c>
      <c r="CG12" s="36">
        <v>3.9619132186845081E-3</v>
      </c>
      <c r="CH12" s="36">
        <v>3.916990980866427E-2</v>
      </c>
      <c r="CI12" s="36">
        <v>0.924028695351227</v>
      </c>
      <c r="CJ12" s="36">
        <v>5.2312670491377463E-3</v>
      </c>
      <c r="CK12" s="36">
        <v>0</v>
      </c>
      <c r="CL12" s="36">
        <v>0</v>
      </c>
      <c r="CM12" s="36">
        <v>0</v>
      </c>
      <c r="CN12" s="37">
        <v>0.92</v>
      </c>
      <c r="CO12" s="38">
        <v>0.26</v>
      </c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</row>
    <row r="13" spans="1:104" ht="12" x14ac:dyDescent="0.15">
      <c r="A13" s="7" t="s">
        <v>71</v>
      </c>
      <c r="B13" s="62">
        <v>85.780700000000095</v>
      </c>
      <c r="C13" s="3">
        <v>2.6089854710908167</v>
      </c>
      <c r="D13" s="5">
        <f t="shared" si="3"/>
        <v>223.80060000000026</v>
      </c>
      <c r="E13" s="23" t="s">
        <v>79</v>
      </c>
      <c r="F13" s="63">
        <v>0.72668556419124497</v>
      </c>
      <c r="G13" s="64">
        <f t="shared" si="4"/>
        <v>162.63266527733933</v>
      </c>
      <c r="H13" s="73" t="s">
        <v>60</v>
      </c>
      <c r="I13" s="66">
        <v>1549.10642996</v>
      </c>
      <c r="J13" s="67">
        <f t="shared" si="5"/>
        <v>0.14447077080803228</v>
      </c>
      <c r="K13" s="68" t="s">
        <v>57</v>
      </c>
      <c r="L13" s="57">
        <v>0.39</v>
      </c>
      <c r="M13" s="30">
        <v>0.47</v>
      </c>
      <c r="N13" s="30">
        <v>7.0000000000000007E-2</v>
      </c>
      <c r="O13" s="30">
        <v>0.03</v>
      </c>
      <c r="P13" s="30">
        <v>0</v>
      </c>
      <c r="Q13" s="30">
        <v>0.06</v>
      </c>
      <c r="R13" s="30">
        <v>0.1</v>
      </c>
      <c r="S13" s="30">
        <v>0.05</v>
      </c>
      <c r="T13" s="30">
        <v>0</v>
      </c>
      <c r="U13" s="30">
        <v>0.03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0.04</v>
      </c>
      <c r="AB13" s="30">
        <v>0</v>
      </c>
      <c r="AC13" s="30">
        <v>0.03</v>
      </c>
      <c r="AD13" s="30">
        <v>0</v>
      </c>
      <c r="AE13" s="30">
        <v>0</v>
      </c>
      <c r="AF13" s="30">
        <v>0.02</v>
      </c>
      <c r="AG13" s="30">
        <v>0.02</v>
      </c>
      <c r="AH13" s="30">
        <v>0.02</v>
      </c>
      <c r="AI13" s="30">
        <v>0</v>
      </c>
      <c r="AJ13" s="59">
        <v>0</v>
      </c>
      <c r="AK13" s="57">
        <v>0.06</v>
      </c>
      <c r="AL13" s="30">
        <v>0.25</v>
      </c>
      <c r="AM13" s="30">
        <v>0.04</v>
      </c>
      <c r="AN13" s="30">
        <v>0.12</v>
      </c>
      <c r="AO13" s="30">
        <v>0.04</v>
      </c>
      <c r="AP13" s="30">
        <v>0.47</v>
      </c>
      <c r="AQ13" s="30">
        <v>0.08</v>
      </c>
      <c r="AR13" s="30">
        <v>0.18</v>
      </c>
      <c r="AS13" s="30">
        <v>0.15</v>
      </c>
      <c r="AT13" s="30">
        <v>0.05</v>
      </c>
      <c r="AU13" s="59">
        <v>0.17</v>
      </c>
      <c r="AV13" s="30">
        <v>0.27</v>
      </c>
      <c r="AW13" s="57">
        <v>7.0000000000000007E-2</v>
      </c>
      <c r="AX13" s="30">
        <v>0</v>
      </c>
      <c r="AY13" s="30">
        <v>0.54</v>
      </c>
      <c r="AZ13" s="30">
        <v>0.36</v>
      </c>
      <c r="BA13" s="30">
        <v>0</v>
      </c>
      <c r="BB13" s="30">
        <v>0.03</v>
      </c>
      <c r="BC13" s="59">
        <v>0</v>
      </c>
      <c r="BD13" s="51">
        <v>7.3186949722585197</v>
      </c>
      <c r="BE13" s="52">
        <v>7.5</v>
      </c>
      <c r="BF13" s="52">
        <v>7.8</v>
      </c>
      <c r="BG13" s="52">
        <v>7.4</v>
      </c>
      <c r="BH13" s="52">
        <v>7.2</v>
      </c>
      <c r="BI13" s="52">
        <v>7.4</v>
      </c>
      <c r="BJ13" s="52">
        <v>7.5</v>
      </c>
      <c r="BK13" s="52">
        <v>7.2</v>
      </c>
      <c r="BL13" s="52">
        <v>7.5</v>
      </c>
      <c r="BM13" s="53">
        <v>7.4</v>
      </c>
      <c r="BN13" s="57">
        <v>0.81</v>
      </c>
      <c r="BO13" s="47">
        <v>0.19</v>
      </c>
      <c r="BP13" s="45">
        <v>0.01</v>
      </c>
      <c r="BQ13" s="46">
        <v>0.12</v>
      </c>
      <c r="BR13" s="46">
        <v>0.23</v>
      </c>
      <c r="BS13" s="47">
        <v>0.65</v>
      </c>
      <c r="BT13" s="45">
        <v>0.05</v>
      </c>
      <c r="BU13" s="46">
        <v>0.18</v>
      </c>
      <c r="BV13" s="46">
        <v>0.02</v>
      </c>
      <c r="BW13" s="46">
        <v>0.35</v>
      </c>
      <c r="BX13" s="46">
        <v>0.18</v>
      </c>
      <c r="BY13" s="46">
        <v>0.08</v>
      </c>
      <c r="BZ13" s="47">
        <v>0.14000000000000001</v>
      </c>
      <c r="CA13" s="29">
        <v>0</v>
      </c>
      <c r="CB13" s="35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9.4489469643959809E-2</v>
      </c>
      <c r="CI13" s="36">
        <v>0.7897279989419147</v>
      </c>
      <c r="CJ13" s="36">
        <v>0</v>
      </c>
      <c r="CK13" s="36">
        <v>0</v>
      </c>
      <c r="CL13" s="36">
        <v>0.11578253141412483</v>
      </c>
      <c r="CM13" s="36">
        <v>0</v>
      </c>
      <c r="CN13" s="37">
        <v>0.75</v>
      </c>
      <c r="CO13" s="38">
        <v>0.2</v>
      </c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</row>
    <row r="14" spans="1:104" ht="12" x14ac:dyDescent="0.15">
      <c r="A14" s="7" t="s">
        <v>22</v>
      </c>
      <c r="B14" s="62">
        <v>75.0471</v>
      </c>
      <c r="C14" s="21">
        <v>3.1579976300899668</v>
      </c>
      <c r="D14" s="5">
        <f t="shared" si="3"/>
        <v>236.99856394512474</v>
      </c>
      <c r="E14" s="23" t="s">
        <v>79</v>
      </c>
      <c r="F14" s="63">
        <v>3.3001886631462201</v>
      </c>
      <c r="G14" s="64">
        <f t="shared" si="4"/>
        <v>782.13997391363523</v>
      </c>
      <c r="H14" s="73" t="s">
        <v>60</v>
      </c>
      <c r="I14" s="66">
        <v>2585.5834766399998</v>
      </c>
      <c r="J14" s="67">
        <f t="shared" si="5"/>
        <v>9.1661540262125876E-2</v>
      </c>
      <c r="K14" s="68" t="s">
        <v>57</v>
      </c>
      <c r="L14" s="57">
        <v>0.41</v>
      </c>
      <c r="M14" s="30">
        <v>0.28000000000000003</v>
      </c>
      <c r="N14" s="30">
        <v>0.08</v>
      </c>
      <c r="O14" s="30">
        <v>7.0000000000000007E-2</v>
      </c>
      <c r="P14" s="30">
        <v>0</v>
      </c>
      <c r="Q14" s="30">
        <v>0.02</v>
      </c>
      <c r="R14" s="30">
        <v>0.02</v>
      </c>
      <c r="S14" s="30">
        <v>0</v>
      </c>
      <c r="T14" s="30">
        <v>0.01</v>
      </c>
      <c r="U14" s="30">
        <v>0.09</v>
      </c>
      <c r="V14" s="30">
        <v>0.01</v>
      </c>
      <c r="W14" s="30">
        <v>0</v>
      </c>
      <c r="X14" s="30">
        <v>0</v>
      </c>
      <c r="Y14" s="30">
        <v>0.04</v>
      </c>
      <c r="Z14" s="30">
        <v>0</v>
      </c>
      <c r="AA14" s="30">
        <v>0.02</v>
      </c>
      <c r="AB14" s="30">
        <v>0</v>
      </c>
      <c r="AC14" s="30">
        <v>0</v>
      </c>
      <c r="AD14" s="30">
        <v>0</v>
      </c>
      <c r="AE14" s="30">
        <v>0</v>
      </c>
      <c r="AF14" s="30">
        <v>0.06</v>
      </c>
      <c r="AG14" s="30">
        <v>0</v>
      </c>
      <c r="AH14" s="30">
        <v>0.02</v>
      </c>
      <c r="AI14" s="30">
        <v>0</v>
      </c>
      <c r="AJ14" s="59">
        <v>0.03</v>
      </c>
      <c r="AK14" s="57">
        <v>0.22</v>
      </c>
      <c r="AL14" s="30">
        <v>0.44</v>
      </c>
      <c r="AM14" s="30">
        <v>0</v>
      </c>
      <c r="AN14" s="30">
        <v>0.19</v>
      </c>
      <c r="AO14" s="30">
        <v>0.03</v>
      </c>
      <c r="AP14" s="30">
        <v>0.15</v>
      </c>
      <c r="AQ14" s="30">
        <v>0.17</v>
      </c>
      <c r="AR14" s="30">
        <v>0.11</v>
      </c>
      <c r="AS14" s="30">
        <v>0.19</v>
      </c>
      <c r="AT14" s="30">
        <v>0.08</v>
      </c>
      <c r="AU14" s="59">
        <v>0.23</v>
      </c>
      <c r="AV14" s="30">
        <v>0.13</v>
      </c>
      <c r="AW14" s="57">
        <v>0.09</v>
      </c>
      <c r="AX14" s="30">
        <v>0</v>
      </c>
      <c r="AY14" s="30">
        <v>0.39</v>
      </c>
      <c r="AZ14" s="30">
        <v>0.3</v>
      </c>
      <c r="BA14" s="30">
        <v>0.01</v>
      </c>
      <c r="BB14" s="30">
        <v>0.16</v>
      </c>
      <c r="BC14" s="59">
        <v>0.05</v>
      </c>
      <c r="BD14" s="51">
        <v>7.9843705754938004</v>
      </c>
      <c r="BE14" s="52">
        <v>7</v>
      </c>
      <c r="BF14" s="52">
        <v>7.3</v>
      </c>
      <c r="BG14" s="52">
        <v>7.5</v>
      </c>
      <c r="BH14" s="52">
        <v>7.4</v>
      </c>
      <c r="BI14" s="52">
        <v>7</v>
      </c>
      <c r="BJ14" s="52">
        <v>8.1</v>
      </c>
      <c r="BK14" s="52">
        <v>7.9</v>
      </c>
      <c r="BL14" s="52">
        <v>7.8</v>
      </c>
      <c r="BM14" s="53">
        <v>7.8</v>
      </c>
      <c r="BN14" s="57">
        <v>0.64</v>
      </c>
      <c r="BO14" s="47">
        <v>0.36</v>
      </c>
      <c r="BP14" s="45">
        <v>0.11</v>
      </c>
      <c r="BQ14" s="46">
        <v>0.04</v>
      </c>
      <c r="BR14" s="46">
        <v>0.28000000000000003</v>
      </c>
      <c r="BS14" s="47">
        <v>0.56000000000000005</v>
      </c>
      <c r="BT14" s="45">
        <v>0.02</v>
      </c>
      <c r="BU14" s="46">
        <v>0.19</v>
      </c>
      <c r="BV14" s="46">
        <v>0.09</v>
      </c>
      <c r="BW14" s="46">
        <v>0.12</v>
      </c>
      <c r="BX14" s="46">
        <v>0.2</v>
      </c>
      <c r="BY14" s="46">
        <v>0.18</v>
      </c>
      <c r="BZ14" s="47">
        <v>0.21</v>
      </c>
      <c r="CA14" s="29">
        <v>0</v>
      </c>
      <c r="CB14" s="35">
        <v>0</v>
      </c>
      <c r="CC14" s="36">
        <v>1.6509404497426636E-2</v>
      </c>
      <c r="CD14" s="36">
        <v>0</v>
      </c>
      <c r="CE14" s="36">
        <v>0</v>
      </c>
      <c r="CF14" s="36">
        <v>0</v>
      </c>
      <c r="CG14" s="36">
        <v>0</v>
      </c>
      <c r="CH14" s="36">
        <v>9.2809019839459453E-2</v>
      </c>
      <c r="CI14" s="36">
        <v>0.8612728392014245</v>
      </c>
      <c r="CJ14" s="36">
        <v>2.9408736461689504E-2</v>
      </c>
      <c r="CK14" s="36">
        <v>0</v>
      </c>
      <c r="CL14" s="36">
        <v>0</v>
      </c>
      <c r="CM14" s="36">
        <v>0</v>
      </c>
      <c r="CN14" s="37">
        <v>0.31</v>
      </c>
      <c r="CO14" s="39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</row>
    <row r="15" spans="1:104" ht="12" x14ac:dyDescent="0.15">
      <c r="A15" s="7" t="s">
        <v>31</v>
      </c>
      <c r="B15" s="62">
        <v>258.89519999999999</v>
      </c>
      <c r="C15" s="3">
        <v>2.9244478074525917</v>
      </c>
      <c r="D15" s="5">
        <f t="shared" si="3"/>
        <v>757.12550000000022</v>
      </c>
      <c r="E15" s="23" t="s">
        <v>59</v>
      </c>
      <c r="F15" s="63">
        <v>1.1728774326790901</v>
      </c>
      <c r="G15" s="64">
        <f t="shared" si="4"/>
        <v>888.01541265587264</v>
      </c>
      <c r="H15" s="73" t="s">
        <v>60</v>
      </c>
      <c r="I15" s="66">
        <v>459.85082299499999</v>
      </c>
      <c r="J15" s="67">
        <f t="shared" si="5"/>
        <v>1.6464589430738772</v>
      </c>
      <c r="K15" s="69" t="s">
        <v>61</v>
      </c>
      <c r="L15" s="57">
        <v>0.87</v>
      </c>
      <c r="M15" s="30">
        <v>0.3</v>
      </c>
      <c r="N15" s="30">
        <v>0.03</v>
      </c>
      <c r="O15" s="30">
        <v>0.03</v>
      </c>
      <c r="P15" s="30">
        <v>0.01</v>
      </c>
      <c r="Q15" s="30">
        <v>0.02</v>
      </c>
      <c r="R15" s="30">
        <v>0</v>
      </c>
      <c r="S15" s="30">
        <v>0.04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0.04</v>
      </c>
      <c r="AB15" s="30">
        <v>0</v>
      </c>
      <c r="AC15" s="30">
        <v>0</v>
      </c>
      <c r="AD15" s="30">
        <v>0</v>
      </c>
      <c r="AE15" s="30">
        <v>0.01</v>
      </c>
      <c r="AF15" s="30">
        <v>7.0000000000000007E-2</v>
      </c>
      <c r="AG15" s="30">
        <v>0.01</v>
      </c>
      <c r="AH15" s="30">
        <v>0.02</v>
      </c>
      <c r="AI15" s="30">
        <v>0.01</v>
      </c>
      <c r="AJ15" s="59">
        <v>0.08</v>
      </c>
      <c r="AK15" s="57">
        <v>0.34</v>
      </c>
      <c r="AL15" s="30">
        <v>0.56999999999999995</v>
      </c>
      <c r="AM15" s="30">
        <v>0.02</v>
      </c>
      <c r="AN15" s="30">
        <v>0.31</v>
      </c>
      <c r="AO15" s="30">
        <v>0.02</v>
      </c>
      <c r="AP15" s="30">
        <v>0.55000000000000004</v>
      </c>
      <c r="AQ15" s="30">
        <v>0.28000000000000003</v>
      </c>
      <c r="AR15" s="30">
        <v>0.31</v>
      </c>
      <c r="AS15" s="30">
        <v>0.43</v>
      </c>
      <c r="AT15" s="30">
        <v>0.2</v>
      </c>
      <c r="AU15" s="59">
        <v>0.34</v>
      </c>
      <c r="AV15" s="30">
        <v>0.1</v>
      </c>
      <c r="AW15" s="57">
        <v>7.0000000000000007E-2</v>
      </c>
      <c r="AX15" s="30">
        <v>0.01</v>
      </c>
      <c r="AY15" s="30">
        <v>0.44</v>
      </c>
      <c r="AZ15" s="30">
        <v>0.39</v>
      </c>
      <c r="BA15" s="30">
        <v>0.08</v>
      </c>
      <c r="BB15" s="30">
        <v>0</v>
      </c>
      <c r="BC15" s="59">
        <v>0.01</v>
      </c>
      <c r="BD15" s="51">
        <v>7.9989751941881098</v>
      </c>
      <c r="BE15" s="52">
        <v>7.8</v>
      </c>
      <c r="BF15" s="52">
        <v>7.5</v>
      </c>
      <c r="BG15" s="52">
        <v>7.7</v>
      </c>
      <c r="BH15" s="52">
        <v>7.5</v>
      </c>
      <c r="BI15" s="52">
        <v>7.1</v>
      </c>
      <c r="BJ15" s="52">
        <v>8.1999999999999993</v>
      </c>
      <c r="BK15" s="52">
        <v>7.7</v>
      </c>
      <c r="BL15" s="52">
        <v>8</v>
      </c>
      <c r="BM15" s="53">
        <v>8.1999999999999993</v>
      </c>
      <c r="BN15" s="57">
        <v>0.62</v>
      </c>
      <c r="BO15" s="47">
        <v>0.38</v>
      </c>
      <c r="BP15" s="45">
        <v>0.08</v>
      </c>
      <c r="BQ15" s="46">
        <v>0.21</v>
      </c>
      <c r="BR15" s="46">
        <v>0.28999999999999998</v>
      </c>
      <c r="BS15" s="47">
        <v>0.42</v>
      </c>
      <c r="BT15" s="45">
        <v>0.09</v>
      </c>
      <c r="BU15" s="46">
        <v>0.11</v>
      </c>
      <c r="BV15" s="46">
        <v>0.06</v>
      </c>
      <c r="BW15" s="46">
        <v>0.27</v>
      </c>
      <c r="BX15" s="46">
        <v>0.18</v>
      </c>
      <c r="BY15" s="46">
        <v>0.15</v>
      </c>
      <c r="BZ15" s="47">
        <v>0.15</v>
      </c>
      <c r="CA15" s="29">
        <v>0</v>
      </c>
      <c r="CB15" s="35">
        <v>0</v>
      </c>
      <c r="CC15" s="36">
        <v>0</v>
      </c>
      <c r="CD15" s="36">
        <v>0</v>
      </c>
      <c r="CE15" s="36">
        <v>2.3653674324798205E-2</v>
      </c>
      <c r="CF15" s="36">
        <v>0</v>
      </c>
      <c r="CG15" s="36">
        <v>1.5950856231892865E-2</v>
      </c>
      <c r="CH15" s="36">
        <v>3.5131692169924275E-2</v>
      </c>
      <c r="CI15" s="36">
        <v>0.84265105322697575</v>
      </c>
      <c r="CJ15" s="36">
        <v>4.8388279089794234E-2</v>
      </c>
      <c r="CK15" s="36">
        <v>0</v>
      </c>
      <c r="CL15" s="36">
        <v>3.4224444956615516E-2</v>
      </c>
      <c r="CM15" s="36">
        <v>0</v>
      </c>
      <c r="CN15" s="37">
        <v>0.84</v>
      </c>
      <c r="CO15" s="38">
        <v>0.18</v>
      </c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</row>
    <row r="16" spans="1:104" ht="12" x14ac:dyDescent="0.15">
      <c r="A16" s="7" t="s">
        <v>12</v>
      </c>
      <c r="B16" s="62">
        <v>175.67179999999999</v>
      </c>
      <c r="C16" s="1">
        <v>2.9578015427368345</v>
      </c>
      <c r="D16" s="5">
        <f t="shared" si="3"/>
        <v>519.60232105535658</v>
      </c>
      <c r="E16" s="24" t="s">
        <v>58</v>
      </c>
      <c r="F16" s="63">
        <v>8.8319529107666703</v>
      </c>
      <c r="G16" s="64">
        <f t="shared" si="4"/>
        <v>4589.1032318859743</v>
      </c>
      <c r="H16" s="65" t="s">
        <v>180</v>
      </c>
      <c r="I16" s="66">
        <v>9</v>
      </c>
      <c r="J16" s="67">
        <f t="shared" si="5"/>
        <v>57.733591228372951</v>
      </c>
      <c r="K16" s="68" t="s">
        <v>68</v>
      </c>
      <c r="L16" s="57">
        <v>0.83</v>
      </c>
      <c r="M16" s="30">
        <v>0.05</v>
      </c>
      <c r="N16" s="30">
        <v>0.01</v>
      </c>
      <c r="O16" s="30">
        <v>0</v>
      </c>
      <c r="P16" s="30">
        <v>0</v>
      </c>
      <c r="Q16" s="30">
        <v>0.13</v>
      </c>
      <c r="R16" s="30">
        <v>0.06</v>
      </c>
      <c r="S16" s="30">
        <v>0.17</v>
      </c>
      <c r="T16" s="30">
        <v>0.17</v>
      </c>
      <c r="U16" s="30">
        <v>0</v>
      </c>
      <c r="V16" s="30">
        <v>0</v>
      </c>
      <c r="W16" s="30">
        <v>0.19</v>
      </c>
      <c r="X16" s="30">
        <v>0</v>
      </c>
      <c r="Y16" s="30">
        <v>0</v>
      </c>
      <c r="Z16" s="30">
        <v>0</v>
      </c>
      <c r="AA16" s="30">
        <v>0.01</v>
      </c>
      <c r="AB16" s="30">
        <v>0</v>
      </c>
      <c r="AC16" s="30">
        <v>0</v>
      </c>
      <c r="AD16" s="30">
        <v>0</v>
      </c>
      <c r="AE16" s="30">
        <v>0.02</v>
      </c>
      <c r="AF16" s="30">
        <v>0.27</v>
      </c>
      <c r="AG16" s="30">
        <v>0.05</v>
      </c>
      <c r="AH16" s="30">
        <v>0</v>
      </c>
      <c r="AI16" s="30">
        <v>0</v>
      </c>
      <c r="AJ16" s="59">
        <v>0.08</v>
      </c>
      <c r="AK16" s="57">
        <v>0.1</v>
      </c>
      <c r="AL16" s="30">
        <v>0.18</v>
      </c>
      <c r="AM16" s="30">
        <v>0.01</v>
      </c>
      <c r="AN16" s="30">
        <v>0.01</v>
      </c>
      <c r="AO16" s="30">
        <v>0</v>
      </c>
      <c r="AP16" s="30">
        <v>0.12</v>
      </c>
      <c r="AQ16" s="30">
        <v>0.28999999999999998</v>
      </c>
      <c r="AR16" s="30">
        <v>0.12</v>
      </c>
      <c r="AS16" s="30">
        <v>0.14000000000000001</v>
      </c>
      <c r="AT16" s="30">
        <v>0.04</v>
      </c>
      <c r="AU16" s="59">
        <v>0.06</v>
      </c>
      <c r="AV16" s="30">
        <v>0.35</v>
      </c>
      <c r="AW16" s="57">
        <v>0.05</v>
      </c>
      <c r="AX16" s="30">
        <v>0</v>
      </c>
      <c r="AY16" s="30">
        <v>0.1</v>
      </c>
      <c r="AZ16" s="30">
        <v>0.64</v>
      </c>
      <c r="BA16" s="30">
        <v>0</v>
      </c>
      <c r="BB16" s="30">
        <v>0.2</v>
      </c>
      <c r="BC16" s="59">
        <v>0</v>
      </c>
      <c r="BD16" s="51">
        <v>7.6478402559405403</v>
      </c>
      <c r="BE16" s="52">
        <v>7.6</v>
      </c>
      <c r="BF16" s="52">
        <v>7.3</v>
      </c>
      <c r="BG16" s="52">
        <v>7.4</v>
      </c>
      <c r="BH16" s="52">
        <v>7.1</v>
      </c>
      <c r="BI16" s="52">
        <v>7.5</v>
      </c>
      <c r="BJ16" s="52">
        <v>7</v>
      </c>
      <c r="BK16" s="52">
        <v>7</v>
      </c>
      <c r="BL16" s="52">
        <v>7.2</v>
      </c>
      <c r="BM16" s="53">
        <v>7.3</v>
      </c>
      <c r="BN16" s="57">
        <v>0.43</v>
      </c>
      <c r="BO16" s="47">
        <v>0.56999999999999995</v>
      </c>
      <c r="BP16" s="45">
        <v>0.17</v>
      </c>
      <c r="BQ16" s="46">
        <v>0.23</v>
      </c>
      <c r="BR16" s="46">
        <v>0.27</v>
      </c>
      <c r="BS16" s="47">
        <v>0.33</v>
      </c>
      <c r="BT16" s="45">
        <v>0.1</v>
      </c>
      <c r="BU16" s="46">
        <v>0.04</v>
      </c>
      <c r="BV16" s="46">
        <v>0.2</v>
      </c>
      <c r="BW16" s="46">
        <v>0.11</v>
      </c>
      <c r="BX16" s="46">
        <v>0.48</v>
      </c>
      <c r="BY16" s="46">
        <v>0.03</v>
      </c>
      <c r="BZ16" s="47">
        <v>0.03</v>
      </c>
      <c r="CA16" s="29">
        <v>0</v>
      </c>
      <c r="CB16" s="35">
        <v>0</v>
      </c>
      <c r="CC16" s="36">
        <v>4.0052003316624991E-3</v>
      </c>
      <c r="CD16" s="36">
        <v>0</v>
      </c>
      <c r="CE16" s="36">
        <v>9.5527629569702399E-2</v>
      </c>
      <c r="CF16" s="36">
        <v>0</v>
      </c>
      <c r="CG16" s="36">
        <v>4.4221795617051418E-2</v>
      </c>
      <c r="CH16" s="36">
        <v>0.14010068381185706</v>
      </c>
      <c r="CI16" s="36">
        <v>0.6559336566565056</v>
      </c>
      <c r="CJ16" s="36">
        <v>5.1412528275932047E-2</v>
      </c>
      <c r="CK16" s="36">
        <v>8.798505737288756E-3</v>
      </c>
      <c r="CL16" s="36">
        <v>0</v>
      </c>
      <c r="CM16" s="36">
        <v>0</v>
      </c>
      <c r="CN16" s="37">
        <v>0.09</v>
      </c>
      <c r="CO16" s="38">
        <v>0.71</v>
      </c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</row>
    <row r="17" spans="1:104" ht="12" x14ac:dyDescent="0.15">
      <c r="A17" s="7" t="s">
        <v>43</v>
      </c>
      <c r="B17" s="62">
        <v>285.52600000000001</v>
      </c>
      <c r="C17" s="3">
        <v>5.7123446198610104</v>
      </c>
      <c r="D17" s="5">
        <f t="shared" si="3"/>
        <v>1631.0229099304349</v>
      </c>
      <c r="E17" s="24" t="s">
        <v>86</v>
      </c>
      <c r="F17" s="63">
        <v>4.4657634065917398</v>
      </c>
      <c r="G17" s="64">
        <f t="shared" si="4"/>
        <v>7283.7624264801116</v>
      </c>
      <c r="H17" s="65" t="s">
        <v>62</v>
      </c>
      <c r="I17" s="66">
        <v>189.841199136</v>
      </c>
      <c r="J17" s="67">
        <f t="shared" si="5"/>
        <v>8.5915118391239691</v>
      </c>
      <c r="K17" s="69" t="s">
        <v>62</v>
      </c>
      <c r="L17" s="57">
        <v>0.43</v>
      </c>
      <c r="M17" s="30">
        <v>0.25</v>
      </c>
      <c r="N17" s="30">
        <v>0.03</v>
      </c>
      <c r="O17" s="30">
        <v>0.1</v>
      </c>
      <c r="P17" s="30">
        <v>0.01</v>
      </c>
      <c r="Q17" s="30">
        <v>0.13</v>
      </c>
      <c r="R17" s="30">
        <v>0.12</v>
      </c>
      <c r="S17" s="30">
        <v>0.14000000000000001</v>
      </c>
      <c r="T17" s="30">
        <v>0.15</v>
      </c>
      <c r="U17" s="30">
        <v>0</v>
      </c>
      <c r="V17" s="30">
        <v>0.02</v>
      </c>
      <c r="W17" s="30">
        <v>0</v>
      </c>
      <c r="X17" s="30">
        <v>0</v>
      </c>
      <c r="Y17" s="30">
        <v>0</v>
      </c>
      <c r="Z17" s="30">
        <v>0.01</v>
      </c>
      <c r="AA17" s="30">
        <v>0.05</v>
      </c>
      <c r="AB17" s="30">
        <v>0.01</v>
      </c>
      <c r="AC17" s="30">
        <v>0</v>
      </c>
      <c r="AD17" s="30">
        <v>0.01</v>
      </c>
      <c r="AE17" s="30">
        <v>7.0000000000000007E-2</v>
      </c>
      <c r="AF17" s="30">
        <v>0.06</v>
      </c>
      <c r="AG17" s="30">
        <v>0.09</v>
      </c>
      <c r="AH17" s="30">
        <v>0</v>
      </c>
      <c r="AI17" s="30">
        <v>0</v>
      </c>
      <c r="AJ17" s="59">
        <v>0.1</v>
      </c>
      <c r="AK17" s="57">
        <v>0.11</v>
      </c>
      <c r="AL17" s="30">
        <v>0.22</v>
      </c>
      <c r="AM17" s="30">
        <v>0.05</v>
      </c>
      <c r="AN17" s="30">
        <v>0.09</v>
      </c>
      <c r="AO17" s="30">
        <v>0.05</v>
      </c>
      <c r="AP17" s="30">
        <v>0.42</v>
      </c>
      <c r="AQ17" s="30">
        <v>0.23</v>
      </c>
      <c r="AR17" s="30">
        <v>0.26</v>
      </c>
      <c r="AS17" s="30">
        <v>0.38</v>
      </c>
      <c r="AT17" s="30">
        <v>0.13</v>
      </c>
      <c r="AU17" s="59">
        <v>0.11</v>
      </c>
      <c r="AV17" s="30">
        <v>0.18</v>
      </c>
      <c r="AW17" s="57">
        <v>0.11</v>
      </c>
      <c r="AX17" s="30">
        <v>0.01</v>
      </c>
      <c r="AY17" s="30">
        <v>0.31</v>
      </c>
      <c r="AZ17" s="30">
        <v>0.42</v>
      </c>
      <c r="BA17" s="30">
        <v>0.15</v>
      </c>
      <c r="BB17" s="30">
        <v>0</v>
      </c>
      <c r="BC17" s="59">
        <v>0</v>
      </c>
      <c r="BD17" s="51">
        <v>7.3894039480226104</v>
      </c>
      <c r="BE17" s="52">
        <v>7.4</v>
      </c>
      <c r="BF17" s="52">
        <v>7.4</v>
      </c>
      <c r="BG17" s="52">
        <v>7.1</v>
      </c>
      <c r="BH17" s="52">
        <v>6.9</v>
      </c>
      <c r="BI17" s="52">
        <v>7.3</v>
      </c>
      <c r="BJ17" s="52">
        <v>7.1</v>
      </c>
      <c r="BK17" s="52">
        <v>6.9</v>
      </c>
      <c r="BL17" s="52">
        <v>7</v>
      </c>
      <c r="BM17" s="53">
        <v>7.1</v>
      </c>
      <c r="BN17" s="57">
        <v>0.54</v>
      </c>
      <c r="BO17" s="47">
        <v>0.46</v>
      </c>
      <c r="BP17" s="45">
        <v>0.14000000000000001</v>
      </c>
      <c r="BQ17" s="46">
        <v>0.32</v>
      </c>
      <c r="BR17" s="46">
        <v>0.32</v>
      </c>
      <c r="BS17" s="47">
        <v>0.22</v>
      </c>
      <c r="BT17" s="45">
        <v>0.06</v>
      </c>
      <c r="BU17" s="46">
        <v>0.15</v>
      </c>
      <c r="BV17" s="46">
        <v>0.11</v>
      </c>
      <c r="BW17" s="46">
        <v>0.21</v>
      </c>
      <c r="BX17" s="46">
        <v>0.24</v>
      </c>
      <c r="BY17" s="46">
        <v>0.08</v>
      </c>
      <c r="BZ17" s="47">
        <v>0.15</v>
      </c>
      <c r="CA17" s="29">
        <v>0</v>
      </c>
      <c r="CB17" s="35">
        <v>0</v>
      </c>
      <c r="CC17" s="36">
        <v>6.7808944307699588E-3</v>
      </c>
      <c r="CD17" s="36">
        <v>0</v>
      </c>
      <c r="CE17" s="36">
        <v>1.1027658864501142E-2</v>
      </c>
      <c r="CF17" s="36">
        <v>0</v>
      </c>
      <c r="CG17" s="36">
        <v>1.972623834405806E-2</v>
      </c>
      <c r="CH17" s="36">
        <v>4.8088555755878455E-2</v>
      </c>
      <c r="CI17" s="36">
        <v>0.90438391435214549</v>
      </c>
      <c r="CJ17" s="36">
        <v>9.9927382526473554E-3</v>
      </c>
      <c r="CK17" s="36">
        <v>0</v>
      </c>
      <c r="CL17" s="36">
        <v>0</v>
      </c>
      <c r="CM17" s="36">
        <v>0</v>
      </c>
      <c r="CN17" s="37">
        <v>0.91</v>
      </c>
      <c r="CO17" s="38">
        <v>0.88</v>
      </c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</row>
    <row r="18" spans="1:104" ht="12" x14ac:dyDescent="0.15">
      <c r="A18" s="7" t="s">
        <v>19</v>
      </c>
      <c r="B18" s="62">
        <v>201.15819999999999</v>
      </c>
      <c r="C18" s="21">
        <v>6.0572690299256919</v>
      </c>
      <c r="D18" s="5">
        <f t="shared" si="3"/>
        <v>1218.4693349755983</v>
      </c>
      <c r="E18" s="24" t="s">
        <v>85</v>
      </c>
      <c r="F18" s="63">
        <v>2.6241786377227698</v>
      </c>
      <c r="G18" s="64">
        <f t="shared" si="4"/>
        <v>3197.4811995632349</v>
      </c>
      <c r="H18" s="65" t="s">
        <v>180</v>
      </c>
      <c r="I18" s="66">
        <v>159.87068286600001</v>
      </c>
      <c r="J18" s="67">
        <f t="shared" si="5"/>
        <v>7.6215933599088439</v>
      </c>
      <c r="K18" s="69" t="s">
        <v>62</v>
      </c>
      <c r="L18" s="57">
        <v>0.55000000000000004</v>
      </c>
      <c r="M18" s="30">
        <v>0.15</v>
      </c>
      <c r="N18" s="30">
        <v>0.11</v>
      </c>
      <c r="O18" s="30">
        <v>0.01</v>
      </c>
      <c r="P18" s="30">
        <v>0.05</v>
      </c>
      <c r="Q18" s="30">
        <v>0.12</v>
      </c>
      <c r="R18" s="30">
        <v>0.08</v>
      </c>
      <c r="S18" s="30">
        <v>0.14000000000000001</v>
      </c>
      <c r="T18" s="30">
        <v>0.18</v>
      </c>
      <c r="U18" s="30">
        <v>0</v>
      </c>
      <c r="V18" s="30">
        <v>0.01</v>
      </c>
      <c r="W18" s="30">
        <v>0</v>
      </c>
      <c r="X18" s="30">
        <v>0</v>
      </c>
      <c r="Y18" s="30">
        <v>0.01</v>
      </c>
      <c r="Z18" s="30">
        <v>0.02</v>
      </c>
      <c r="AA18" s="30">
        <v>0.04</v>
      </c>
      <c r="AB18" s="30">
        <v>0.01</v>
      </c>
      <c r="AC18" s="30">
        <v>0.02</v>
      </c>
      <c r="AD18" s="30">
        <v>0.02</v>
      </c>
      <c r="AE18" s="30">
        <v>0.18</v>
      </c>
      <c r="AF18" s="30">
        <v>0.11</v>
      </c>
      <c r="AG18" s="30">
        <v>0.04</v>
      </c>
      <c r="AH18" s="30">
        <v>0.01</v>
      </c>
      <c r="AI18" s="30">
        <v>0</v>
      </c>
      <c r="AJ18" s="59">
        <v>7.0000000000000007E-2</v>
      </c>
      <c r="AK18" s="57">
        <v>0.09</v>
      </c>
      <c r="AL18" s="30">
        <v>0.25</v>
      </c>
      <c r="AM18" s="30">
        <v>0.04</v>
      </c>
      <c r="AN18" s="30">
        <v>0.09</v>
      </c>
      <c r="AO18" s="30">
        <v>0.04</v>
      </c>
      <c r="AP18" s="30">
        <v>0.37</v>
      </c>
      <c r="AQ18" s="30">
        <v>0.28000000000000003</v>
      </c>
      <c r="AR18" s="30">
        <v>0.18</v>
      </c>
      <c r="AS18" s="30">
        <v>0.56999999999999995</v>
      </c>
      <c r="AT18" s="30">
        <v>0.15</v>
      </c>
      <c r="AU18" s="59">
        <v>0.12</v>
      </c>
      <c r="AV18" s="30">
        <v>0.05</v>
      </c>
      <c r="AW18" s="57">
        <v>0.05</v>
      </c>
      <c r="AX18" s="30">
        <v>0.01</v>
      </c>
      <c r="AY18" s="30">
        <v>0.31</v>
      </c>
      <c r="AZ18" s="30">
        <v>0.6</v>
      </c>
      <c r="BA18" s="30">
        <v>0</v>
      </c>
      <c r="BB18" s="30">
        <v>0</v>
      </c>
      <c r="BC18" s="59">
        <v>0.02</v>
      </c>
      <c r="BD18" s="51">
        <v>7.5967430343184699</v>
      </c>
      <c r="BE18" s="52">
        <v>7.5</v>
      </c>
      <c r="BF18" s="52">
        <v>7.7</v>
      </c>
      <c r="BG18" s="52">
        <v>7.1</v>
      </c>
      <c r="BH18" s="52">
        <v>7</v>
      </c>
      <c r="BI18" s="52">
        <v>7.9</v>
      </c>
      <c r="BJ18" s="52">
        <v>7.7</v>
      </c>
      <c r="BK18" s="52">
        <v>7.1</v>
      </c>
      <c r="BL18" s="52">
        <v>7.5</v>
      </c>
      <c r="BM18" s="53">
        <v>7.4</v>
      </c>
      <c r="BN18" s="57">
        <v>0.49</v>
      </c>
      <c r="BO18" s="47">
        <v>0.51</v>
      </c>
      <c r="BP18" s="45">
        <v>0.19</v>
      </c>
      <c r="BQ18" s="46">
        <v>0.17</v>
      </c>
      <c r="BR18" s="46">
        <v>0.36</v>
      </c>
      <c r="BS18" s="47">
        <v>0.28000000000000003</v>
      </c>
      <c r="BT18" s="45">
        <v>0.06</v>
      </c>
      <c r="BU18" s="46">
        <v>0.16</v>
      </c>
      <c r="BV18" s="46">
        <v>0.09</v>
      </c>
      <c r="BW18" s="46">
        <v>0.28999999999999998</v>
      </c>
      <c r="BX18" s="46">
        <v>0.18</v>
      </c>
      <c r="BY18" s="46">
        <v>0.13</v>
      </c>
      <c r="BZ18" s="47">
        <v>0.09</v>
      </c>
      <c r="CA18" s="29">
        <v>0</v>
      </c>
      <c r="CB18" s="35">
        <v>0</v>
      </c>
      <c r="CC18" s="36">
        <v>3.6071151558768619E-3</v>
      </c>
      <c r="CD18" s="36">
        <v>0</v>
      </c>
      <c r="CE18" s="36">
        <v>1.0517374623631955E-2</v>
      </c>
      <c r="CF18" s="36">
        <v>0</v>
      </c>
      <c r="CG18" s="36">
        <v>0</v>
      </c>
      <c r="CH18" s="36">
        <v>0</v>
      </c>
      <c r="CI18" s="36">
        <v>0.97351507921685643</v>
      </c>
      <c r="CJ18" s="36">
        <v>1.2360431003633474E-2</v>
      </c>
      <c r="CK18" s="36">
        <v>0</v>
      </c>
      <c r="CL18" s="36">
        <v>0</v>
      </c>
      <c r="CM18" s="36">
        <v>0</v>
      </c>
      <c r="CN18" s="37">
        <v>0.03</v>
      </c>
      <c r="CO18" s="38">
        <v>0.77</v>
      </c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</row>
    <row r="19" spans="1:104" ht="12" x14ac:dyDescent="0.15">
      <c r="A19" s="7" t="s">
        <v>37</v>
      </c>
      <c r="B19" s="62">
        <v>120.0622</v>
      </c>
      <c r="C19" s="3">
        <v>6.1820755943419563</v>
      </c>
      <c r="D19" s="5">
        <f t="shared" si="3"/>
        <v>742.23359642300284</v>
      </c>
      <c r="E19" s="24" t="s">
        <v>58</v>
      </c>
      <c r="F19" s="63">
        <v>8.21743986265286</v>
      </c>
      <c r="G19" s="64">
        <f t="shared" si="4"/>
        <v>6099.2599426465786</v>
      </c>
      <c r="H19" s="65" t="s">
        <v>62</v>
      </c>
      <c r="I19" s="66">
        <v>137.862817866</v>
      </c>
      <c r="J19" s="67">
        <f t="shared" si="5"/>
        <v>5.3838562704009112</v>
      </c>
      <c r="K19" s="69" t="s">
        <v>62</v>
      </c>
      <c r="L19" s="57">
        <v>0.64</v>
      </c>
      <c r="M19" s="30">
        <v>0.1</v>
      </c>
      <c r="N19" s="30">
        <v>7.0000000000000007E-2</v>
      </c>
      <c r="O19" s="30">
        <v>0.04</v>
      </c>
      <c r="P19" s="30">
        <v>0.01</v>
      </c>
      <c r="Q19" s="30">
        <v>0</v>
      </c>
      <c r="R19" s="30">
        <v>0</v>
      </c>
      <c r="S19" s="30">
        <v>0.04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0.04</v>
      </c>
      <c r="AB19" s="30">
        <v>0.01</v>
      </c>
      <c r="AC19" s="30">
        <v>0.02</v>
      </c>
      <c r="AD19" s="30">
        <v>0.03</v>
      </c>
      <c r="AE19" s="30">
        <v>0.35</v>
      </c>
      <c r="AF19" s="30">
        <v>0.11</v>
      </c>
      <c r="AG19" s="30">
        <v>0.02</v>
      </c>
      <c r="AH19" s="30">
        <v>0</v>
      </c>
      <c r="AI19" s="30">
        <v>0</v>
      </c>
      <c r="AJ19" s="59">
        <v>0.03</v>
      </c>
      <c r="AK19" s="57">
        <v>0.13</v>
      </c>
      <c r="AL19" s="30">
        <v>0.31</v>
      </c>
      <c r="AM19" s="30">
        <v>0.1</v>
      </c>
      <c r="AN19" s="30">
        <v>0.02</v>
      </c>
      <c r="AO19" s="30">
        <v>0.02</v>
      </c>
      <c r="AP19" s="30">
        <v>0.41</v>
      </c>
      <c r="AQ19" s="30">
        <v>0.11</v>
      </c>
      <c r="AR19" s="30">
        <v>0.21</v>
      </c>
      <c r="AS19" s="30">
        <v>0.46</v>
      </c>
      <c r="AT19" s="30">
        <v>0.19</v>
      </c>
      <c r="AU19" s="59">
        <v>7.0000000000000007E-2</v>
      </c>
      <c r="AV19" s="30">
        <v>0.13</v>
      </c>
      <c r="AW19" s="57">
        <v>0.09</v>
      </c>
      <c r="AX19" s="30">
        <v>0.02</v>
      </c>
      <c r="AY19" s="30">
        <v>0.17</v>
      </c>
      <c r="AZ19" s="30">
        <v>0.72</v>
      </c>
      <c r="BA19" s="30">
        <v>0</v>
      </c>
      <c r="BB19" s="30">
        <v>0</v>
      </c>
      <c r="BC19" s="59">
        <v>0</v>
      </c>
      <c r="BD19" s="51">
        <v>7.4156391570834099</v>
      </c>
      <c r="BE19" s="52">
        <v>7.5</v>
      </c>
      <c r="BF19" s="52">
        <v>7.4</v>
      </c>
      <c r="BG19" s="52">
        <v>7.3</v>
      </c>
      <c r="BH19" s="52">
        <v>7.1</v>
      </c>
      <c r="BI19" s="52">
        <v>7.6</v>
      </c>
      <c r="BJ19" s="52">
        <v>7.3</v>
      </c>
      <c r="BK19" s="52">
        <v>7.2</v>
      </c>
      <c r="BL19" s="52">
        <v>7.3</v>
      </c>
      <c r="BM19" s="53">
        <v>7.2</v>
      </c>
      <c r="BN19" s="57">
        <v>0.6</v>
      </c>
      <c r="BO19" s="47">
        <v>0.4</v>
      </c>
      <c r="BP19" s="45">
        <v>0.1</v>
      </c>
      <c r="BQ19" s="46">
        <v>0.16</v>
      </c>
      <c r="BR19" s="46">
        <v>0.28000000000000003</v>
      </c>
      <c r="BS19" s="47">
        <v>0.45</v>
      </c>
      <c r="BT19" s="45">
        <v>7.0000000000000007E-2</v>
      </c>
      <c r="BU19" s="46">
        <v>0.14000000000000001</v>
      </c>
      <c r="BV19" s="46">
        <v>0.04</v>
      </c>
      <c r="BW19" s="46">
        <v>0.39</v>
      </c>
      <c r="BX19" s="46">
        <v>0.13</v>
      </c>
      <c r="BY19" s="46">
        <v>0.16</v>
      </c>
      <c r="BZ19" s="47">
        <v>0.08</v>
      </c>
      <c r="CA19" s="29">
        <v>0</v>
      </c>
      <c r="CB19" s="35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4.3143237175469261E-4</v>
      </c>
      <c r="CI19" s="36">
        <v>0.90005964077692557</v>
      </c>
      <c r="CJ19" s="36">
        <v>6.4353700740055794E-2</v>
      </c>
      <c r="CK19" s="36">
        <v>0</v>
      </c>
      <c r="CL19" s="36">
        <v>3.5155226111263982E-2</v>
      </c>
      <c r="CM19" s="36">
        <v>0</v>
      </c>
      <c r="CN19" s="37">
        <v>0.9</v>
      </c>
      <c r="CO19" s="38">
        <v>0.86</v>
      </c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</row>
    <row r="20" spans="1:104" ht="12" x14ac:dyDescent="0.15">
      <c r="A20" s="7" t="s">
        <v>34</v>
      </c>
      <c r="B20" s="62">
        <v>217.21520000000001</v>
      </c>
      <c r="C20" s="3">
        <v>5.7400260202785081</v>
      </c>
      <c r="D20" s="5">
        <f t="shared" si="3"/>
        <v>1246.8209000000002</v>
      </c>
      <c r="E20" s="24" t="s">
        <v>85</v>
      </c>
      <c r="F20" s="63">
        <v>6.1562276879831304</v>
      </c>
      <c r="G20" s="64">
        <f t="shared" si="4"/>
        <v>7675.7133465360466</v>
      </c>
      <c r="H20" s="65" t="s">
        <v>62</v>
      </c>
      <c r="I20" s="66">
        <v>41.0234060863</v>
      </c>
      <c r="J20" s="67">
        <f t="shared" si="5"/>
        <v>30.392915141592379</v>
      </c>
      <c r="K20" s="68" t="s">
        <v>68</v>
      </c>
      <c r="L20" s="57">
        <v>0.55000000000000004</v>
      </c>
      <c r="M20" s="30">
        <v>0.21</v>
      </c>
      <c r="N20" s="30">
        <v>0.06</v>
      </c>
      <c r="O20" s="30">
        <v>0.02</v>
      </c>
      <c r="P20" s="30">
        <v>0</v>
      </c>
      <c r="Q20" s="30">
        <v>0.03</v>
      </c>
      <c r="R20" s="30">
        <v>0.06</v>
      </c>
      <c r="S20" s="30">
        <v>0.06</v>
      </c>
      <c r="T20" s="30">
        <v>0.02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0.03</v>
      </c>
      <c r="AB20" s="30">
        <v>0</v>
      </c>
      <c r="AC20" s="30">
        <v>0.01</v>
      </c>
      <c r="AD20" s="30">
        <v>0</v>
      </c>
      <c r="AE20" s="30">
        <v>7.0000000000000007E-2</v>
      </c>
      <c r="AF20" s="30">
        <v>0.11</v>
      </c>
      <c r="AG20" s="30">
        <v>0.25</v>
      </c>
      <c r="AH20" s="30">
        <v>0.02</v>
      </c>
      <c r="AI20" s="30">
        <v>0.02</v>
      </c>
      <c r="AJ20" s="59">
        <v>0.12</v>
      </c>
      <c r="AK20" s="57">
        <v>0.08</v>
      </c>
      <c r="AL20" s="30">
        <v>0.12</v>
      </c>
      <c r="AM20" s="30">
        <v>0.08</v>
      </c>
      <c r="AN20" s="30">
        <v>7.0000000000000007E-2</v>
      </c>
      <c r="AO20" s="30">
        <v>0.06</v>
      </c>
      <c r="AP20" s="30">
        <v>0.35</v>
      </c>
      <c r="AQ20" s="30">
        <v>0.24</v>
      </c>
      <c r="AR20" s="30">
        <v>0.1</v>
      </c>
      <c r="AS20" s="30">
        <v>0.48</v>
      </c>
      <c r="AT20" s="30">
        <v>0.19</v>
      </c>
      <c r="AU20" s="59">
        <v>7.0000000000000007E-2</v>
      </c>
      <c r="AV20" s="30">
        <v>0.19</v>
      </c>
      <c r="AW20" s="57">
        <v>0.17</v>
      </c>
      <c r="AX20" s="30">
        <v>0.02</v>
      </c>
      <c r="AY20" s="30">
        <v>0.45</v>
      </c>
      <c r="AZ20" s="30">
        <v>0.26</v>
      </c>
      <c r="BA20" s="30">
        <v>0.09</v>
      </c>
      <c r="BB20" s="30">
        <v>0</v>
      </c>
      <c r="BC20" s="59">
        <v>0</v>
      </c>
      <c r="BD20" s="51">
        <v>7.5511398356516004</v>
      </c>
      <c r="BE20" s="52">
        <v>7.3</v>
      </c>
      <c r="BF20" s="52">
        <v>7.3</v>
      </c>
      <c r="BG20" s="52">
        <v>7</v>
      </c>
      <c r="BH20" s="52">
        <v>6.9</v>
      </c>
      <c r="BI20" s="52">
        <v>6.1</v>
      </c>
      <c r="BJ20" s="52">
        <v>7.3</v>
      </c>
      <c r="BK20" s="52">
        <v>6.6</v>
      </c>
      <c r="BL20" s="52">
        <v>7.1</v>
      </c>
      <c r="BM20" s="53">
        <v>7</v>
      </c>
      <c r="BN20" s="57">
        <v>0.56999999999999995</v>
      </c>
      <c r="BO20" s="47">
        <v>0.43</v>
      </c>
      <c r="BP20" s="45">
        <v>0.12</v>
      </c>
      <c r="BQ20" s="46">
        <v>0.2</v>
      </c>
      <c r="BR20" s="46">
        <v>0.28999999999999998</v>
      </c>
      <c r="BS20" s="47">
        <v>0.39</v>
      </c>
      <c r="BT20" s="45">
        <v>0.09</v>
      </c>
      <c r="BU20" s="46">
        <v>0.09</v>
      </c>
      <c r="BV20" s="46">
        <v>7.0000000000000007E-2</v>
      </c>
      <c r="BW20" s="46">
        <v>0.22</v>
      </c>
      <c r="BX20" s="46">
        <v>0.23</v>
      </c>
      <c r="BY20" s="46">
        <v>0.17</v>
      </c>
      <c r="BZ20" s="47">
        <v>0.12</v>
      </c>
      <c r="CA20" s="29">
        <v>0.01</v>
      </c>
      <c r="CB20" s="35">
        <v>4.9427307482574259E-3</v>
      </c>
      <c r="CC20" s="36">
        <v>0</v>
      </c>
      <c r="CD20" s="36">
        <v>0</v>
      </c>
      <c r="CE20" s="36">
        <v>0</v>
      </c>
      <c r="CF20" s="36">
        <v>0</v>
      </c>
      <c r="CG20" s="36">
        <v>3.1611597142781277E-3</v>
      </c>
      <c r="CH20" s="36">
        <v>2.4045153558141337E-3</v>
      </c>
      <c r="CI20" s="36">
        <v>0.94257699722550392</v>
      </c>
      <c r="CJ20" s="36">
        <v>2.6131980944496511E-2</v>
      </c>
      <c r="CK20" s="36">
        <v>0</v>
      </c>
      <c r="CL20" s="36">
        <v>2.0782616011650098E-2</v>
      </c>
      <c r="CM20" s="36">
        <v>0</v>
      </c>
      <c r="CN20" s="37">
        <v>0.93</v>
      </c>
      <c r="CO20" s="38">
        <v>0.75</v>
      </c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</row>
    <row r="21" spans="1:104" ht="12" x14ac:dyDescent="0.15">
      <c r="A21" s="7" t="s">
        <v>38</v>
      </c>
      <c r="B21" s="62">
        <v>319.96730000000002</v>
      </c>
      <c r="C21" s="21">
        <v>4.8865519017740491</v>
      </c>
      <c r="D21" s="5">
        <f t="shared" si="3"/>
        <v>1563.5368183205078</v>
      </c>
      <c r="E21" s="24" t="s">
        <v>86</v>
      </c>
      <c r="F21" s="63">
        <v>3.8102154458811599</v>
      </c>
      <c r="G21" s="64">
        <f t="shared" si="4"/>
        <v>5957.4121353686833</v>
      </c>
      <c r="H21" s="65" t="s">
        <v>62</v>
      </c>
      <c r="I21" s="66">
        <v>135.44266254499999</v>
      </c>
      <c r="J21" s="67">
        <f t="shared" si="5"/>
        <v>11.543901965165757</v>
      </c>
      <c r="K21" s="69" t="s">
        <v>63</v>
      </c>
      <c r="L21" s="57">
        <v>0.6</v>
      </c>
      <c r="M21" s="30">
        <v>0.13</v>
      </c>
      <c r="N21" s="30">
        <v>0.05</v>
      </c>
      <c r="O21" s="30">
        <v>0.03</v>
      </c>
      <c r="P21" s="30">
        <v>0.02</v>
      </c>
      <c r="Q21" s="30">
        <v>0.12</v>
      </c>
      <c r="R21" s="30">
        <v>0.09</v>
      </c>
      <c r="S21" s="30">
        <v>0.15</v>
      </c>
      <c r="T21" s="30">
        <v>0.16</v>
      </c>
      <c r="U21" s="30">
        <v>0</v>
      </c>
      <c r="V21" s="30">
        <v>0</v>
      </c>
      <c r="W21" s="30">
        <v>0</v>
      </c>
      <c r="X21" s="30">
        <v>0</v>
      </c>
      <c r="Y21" s="30">
        <v>0.01</v>
      </c>
      <c r="Z21" s="30">
        <v>0.01</v>
      </c>
      <c r="AA21" s="30">
        <v>0.08</v>
      </c>
      <c r="AB21" s="30">
        <v>0.01</v>
      </c>
      <c r="AC21" s="30">
        <v>0.03</v>
      </c>
      <c r="AD21" s="30">
        <v>0.01</v>
      </c>
      <c r="AE21" s="30">
        <v>0.15</v>
      </c>
      <c r="AF21" s="30">
        <v>0.12</v>
      </c>
      <c r="AG21" s="30">
        <v>0.05</v>
      </c>
      <c r="AH21" s="30">
        <v>0.01</v>
      </c>
      <c r="AI21" s="30">
        <v>0</v>
      </c>
      <c r="AJ21" s="59">
        <v>7.0000000000000007E-2</v>
      </c>
      <c r="AK21" s="57">
        <v>0.09</v>
      </c>
      <c r="AL21" s="30">
        <v>0.17</v>
      </c>
      <c r="AM21" s="30">
        <v>0.09</v>
      </c>
      <c r="AN21" s="30">
        <v>0.09</v>
      </c>
      <c r="AO21" s="30">
        <v>7.0000000000000007E-2</v>
      </c>
      <c r="AP21" s="30">
        <v>0.41</v>
      </c>
      <c r="AQ21" s="30">
        <v>0.25</v>
      </c>
      <c r="AR21" s="30">
        <v>0.21</v>
      </c>
      <c r="AS21" s="30">
        <v>0.47</v>
      </c>
      <c r="AT21" s="30">
        <v>0.22</v>
      </c>
      <c r="AU21" s="59">
        <v>0.12</v>
      </c>
      <c r="AV21" s="30">
        <v>0.16</v>
      </c>
      <c r="AW21" s="57">
        <v>0.06</v>
      </c>
      <c r="AX21" s="30">
        <v>0.01</v>
      </c>
      <c r="AY21" s="30">
        <v>0.22</v>
      </c>
      <c r="AZ21" s="30">
        <v>0.66</v>
      </c>
      <c r="BA21" s="30">
        <v>0.04</v>
      </c>
      <c r="BB21" s="30">
        <v>0</v>
      </c>
      <c r="BC21" s="59">
        <v>0</v>
      </c>
      <c r="BD21" s="51">
        <v>7.60560228054847</v>
      </c>
      <c r="BE21" s="52">
        <v>7.6</v>
      </c>
      <c r="BF21" s="52">
        <v>7.6</v>
      </c>
      <c r="BG21" s="52">
        <v>7.4</v>
      </c>
      <c r="BH21" s="52">
        <v>7.4</v>
      </c>
      <c r="BI21" s="52">
        <v>7.7</v>
      </c>
      <c r="BJ21" s="52">
        <v>7.4</v>
      </c>
      <c r="BK21" s="52">
        <v>7</v>
      </c>
      <c r="BL21" s="52">
        <v>7.4</v>
      </c>
      <c r="BM21" s="53">
        <v>7.3</v>
      </c>
      <c r="BN21" s="57">
        <v>0.55000000000000004</v>
      </c>
      <c r="BO21" s="47">
        <v>0.45</v>
      </c>
      <c r="BP21" s="45">
        <v>0.18</v>
      </c>
      <c r="BQ21" s="46">
        <v>0.2</v>
      </c>
      <c r="BR21" s="46">
        <v>0.33</v>
      </c>
      <c r="BS21" s="47">
        <v>0.28000000000000003</v>
      </c>
      <c r="BT21" s="45">
        <v>0.09</v>
      </c>
      <c r="BU21" s="46">
        <v>0.09</v>
      </c>
      <c r="BV21" s="46">
        <v>0.06</v>
      </c>
      <c r="BW21" s="46">
        <v>0.23</v>
      </c>
      <c r="BX21" s="46">
        <v>0.27</v>
      </c>
      <c r="BY21" s="46">
        <v>0.14000000000000001</v>
      </c>
      <c r="BZ21" s="47">
        <v>0.12</v>
      </c>
      <c r="CA21" s="29">
        <v>0</v>
      </c>
      <c r="CB21" s="35">
        <v>0</v>
      </c>
      <c r="CC21" s="36">
        <v>7.061469689339849E-3</v>
      </c>
      <c r="CD21" s="36">
        <v>4.1037847069013388E-3</v>
      </c>
      <c r="CE21" s="36">
        <v>0</v>
      </c>
      <c r="CF21" s="36">
        <v>0</v>
      </c>
      <c r="CG21" s="36">
        <v>3.342112210556602E-3</v>
      </c>
      <c r="CH21" s="36">
        <v>6.3115961271024909E-3</v>
      </c>
      <c r="CI21" s="36">
        <v>0.89868582317668633</v>
      </c>
      <c r="CJ21" s="36">
        <v>6.3879108634133056E-2</v>
      </c>
      <c r="CK21" s="36">
        <v>0</v>
      </c>
      <c r="CL21" s="36">
        <v>1.6616105455282099E-2</v>
      </c>
      <c r="CM21" s="36">
        <v>0</v>
      </c>
      <c r="CN21" s="37">
        <v>0.89</v>
      </c>
      <c r="CO21" s="38">
        <v>0.78</v>
      </c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</row>
    <row r="22" spans="1:104" ht="12" x14ac:dyDescent="0.15">
      <c r="A22" s="7" t="s">
        <v>29</v>
      </c>
      <c r="B22" s="62">
        <v>113.62820000000001</v>
      </c>
      <c r="C22" s="2">
        <v>4.548848789297022</v>
      </c>
      <c r="D22" s="5">
        <f t="shared" si="3"/>
        <v>516.87749999999994</v>
      </c>
      <c r="E22" s="24" t="s">
        <v>58</v>
      </c>
      <c r="F22" s="63">
        <v>5.0413542237998197</v>
      </c>
      <c r="G22" s="64">
        <f t="shared" si="4"/>
        <v>2605.7625678120912</v>
      </c>
      <c r="H22" s="65" t="s">
        <v>180</v>
      </c>
      <c r="I22" s="66">
        <v>43.540182029699999</v>
      </c>
      <c r="J22" s="67">
        <f t="shared" si="5"/>
        <v>11.871275587397019</v>
      </c>
      <c r="K22" s="69" t="s">
        <v>63</v>
      </c>
      <c r="L22" s="57">
        <v>0.63</v>
      </c>
      <c r="M22" s="30">
        <v>0.1</v>
      </c>
      <c r="N22" s="30">
        <v>0.04</v>
      </c>
      <c r="O22" s="30">
        <v>0</v>
      </c>
      <c r="P22" s="30">
        <v>0</v>
      </c>
      <c r="Q22" s="30">
        <v>0.21</v>
      </c>
      <c r="R22" s="30">
        <v>0.08</v>
      </c>
      <c r="S22" s="30">
        <v>0.18</v>
      </c>
      <c r="T22" s="30">
        <v>0.28999999999999998</v>
      </c>
      <c r="U22" s="30">
        <v>0.06</v>
      </c>
      <c r="V22" s="30">
        <v>0.02</v>
      </c>
      <c r="W22" s="30">
        <v>0</v>
      </c>
      <c r="X22" s="30">
        <v>0</v>
      </c>
      <c r="Y22" s="30">
        <v>0</v>
      </c>
      <c r="Z22" s="30">
        <v>0</v>
      </c>
      <c r="AA22" s="30">
        <v>0.01</v>
      </c>
      <c r="AB22" s="30">
        <v>0</v>
      </c>
      <c r="AC22" s="30">
        <v>0.03</v>
      </c>
      <c r="AD22" s="30">
        <v>0</v>
      </c>
      <c r="AE22" s="30">
        <v>0.26</v>
      </c>
      <c r="AF22" s="30">
        <v>0.05</v>
      </c>
      <c r="AG22" s="30">
        <v>0.01</v>
      </c>
      <c r="AH22" s="30">
        <v>0.02</v>
      </c>
      <c r="AI22" s="30">
        <v>0</v>
      </c>
      <c r="AJ22" s="59">
        <v>0.06</v>
      </c>
      <c r="AK22" s="57">
        <v>0.11</v>
      </c>
      <c r="AL22" s="30">
        <v>0.15</v>
      </c>
      <c r="AM22" s="30">
        <v>0.06</v>
      </c>
      <c r="AN22" s="30">
        <v>0.11</v>
      </c>
      <c r="AO22" s="30">
        <v>0.03</v>
      </c>
      <c r="AP22" s="30">
        <v>0.43</v>
      </c>
      <c r="AQ22" s="30">
        <v>0.44</v>
      </c>
      <c r="AR22" s="30">
        <v>0.12</v>
      </c>
      <c r="AS22" s="30">
        <v>0.38</v>
      </c>
      <c r="AT22" s="30">
        <v>0.13</v>
      </c>
      <c r="AU22" s="59">
        <v>0.28000000000000003</v>
      </c>
      <c r="AV22" s="30">
        <v>0.09</v>
      </c>
      <c r="AW22" s="57">
        <v>0.1</v>
      </c>
      <c r="AX22" s="30">
        <v>0</v>
      </c>
      <c r="AY22" s="30">
        <v>0.16</v>
      </c>
      <c r="AZ22" s="30">
        <v>0.69</v>
      </c>
      <c r="BA22" s="30">
        <v>0</v>
      </c>
      <c r="BB22" s="30">
        <v>0.01</v>
      </c>
      <c r="BC22" s="59">
        <v>0.04</v>
      </c>
      <c r="BD22" s="51">
        <v>7.7904925247831196</v>
      </c>
      <c r="BE22" s="52">
        <v>7.7</v>
      </c>
      <c r="BF22" s="52">
        <v>7.5</v>
      </c>
      <c r="BG22" s="52">
        <v>7.5</v>
      </c>
      <c r="BH22" s="52">
        <v>7.2</v>
      </c>
      <c r="BI22" s="52">
        <v>7.2</v>
      </c>
      <c r="BJ22" s="52">
        <v>7.8</v>
      </c>
      <c r="BK22" s="52">
        <v>7.2</v>
      </c>
      <c r="BL22" s="52">
        <v>7.3</v>
      </c>
      <c r="BM22" s="53">
        <v>7.7</v>
      </c>
      <c r="BN22" s="57">
        <v>0.5</v>
      </c>
      <c r="BO22" s="47">
        <v>0.5</v>
      </c>
      <c r="BP22" s="45">
        <v>0.21</v>
      </c>
      <c r="BQ22" s="46">
        <v>0.26</v>
      </c>
      <c r="BR22" s="46">
        <v>0.26</v>
      </c>
      <c r="BS22" s="47">
        <v>0.28000000000000003</v>
      </c>
      <c r="BT22" s="45">
        <v>0.06</v>
      </c>
      <c r="BU22" s="46">
        <v>0.12</v>
      </c>
      <c r="BV22" s="46">
        <v>0.1</v>
      </c>
      <c r="BW22" s="46">
        <v>0.2</v>
      </c>
      <c r="BX22" s="46">
        <v>0.28999999999999998</v>
      </c>
      <c r="BY22" s="46">
        <v>0.14000000000000001</v>
      </c>
      <c r="BZ22" s="47">
        <v>0.1</v>
      </c>
      <c r="CA22" s="29">
        <v>0</v>
      </c>
      <c r="CB22" s="35">
        <v>0</v>
      </c>
      <c r="CC22" s="36">
        <v>3.1413245885146907E-2</v>
      </c>
      <c r="CD22" s="36">
        <v>0</v>
      </c>
      <c r="CE22" s="36">
        <v>0</v>
      </c>
      <c r="CF22" s="36">
        <v>0</v>
      </c>
      <c r="CG22" s="36">
        <v>0</v>
      </c>
      <c r="CH22" s="36">
        <v>1.389342735948074E-2</v>
      </c>
      <c r="CI22" s="36">
        <v>0.92178939884208488</v>
      </c>
      <c r="CJ22" s="36">
        <v>8.7275998665060951E-3</v>
      </c>
      <c r="CK22" s="36">
        <v>0</v>
      </c>
      <c r="CL22" s="36">
        <v>0</v>
      </c>
      <c r="CM22" s="36">
        <v>2.4176328046780934E-2</v>
      </c>
      <c r="CN22" s="37">
        <v>0.91</v>
      </c>
      <c r="CO22" s="38">
        <v>0.59</v>
      </c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</row>
    <row r="23" spans="1:104" ht="12.75" x14ac:dyDescent="0.2">
      <c r="A23" s="7" t="s">
        <v>8</v>
      </c>
      <c r="B23" s="62">
        <v>176.42840000000001</v>
      </c>
      <c r="C23" s="1">
        <v>4.5920651096988925</v>
      </c>
      <c r="D23" s="5">
        <f t="shared" si="3"/>
        <v>810.17070000000012</v>
      </c>
      <c r="E23" s="23" t="s">
        <v>59</v>
      </c>
      <c r="F23" s="63">
        <v>6.3564490891286498</v>
      </c>
      <c r="G23" s="64">
        <f t="shared" si="4"/>
        <v>5149.8088080537218</v>
      </c>
      <c r="H23" s="65" t="s">
        <v>62</v>
      </c>
      <c r="I23" s="27"/>
      <c r="J23" s="13"/>
      <c r="K23" s="74"/>
      <c r="L23" s="57">
        <v>0.65</v>
      </c>
      <c r="M23" s="30">
        <v>0.13</v>
      </c>
      <c r="N23" s="30">
        <v>0.2</v>
      </c>
      <c r="O23" s="30">
        <v>0.04</v>
      </c>
      <c r="P23" s="30">
        <v>0</v>
      </c>
      <c r="Q23" s="30">
        <v>0.04</v>
      </c>
      <c r="R23" s="30">
        <v>0</v>
      </c>
      <c r="S23" s="30">
        <v>0</v>
      </c>
      <c r="T23" s="30">
        <v>0.03</v>
      </c>
      <c r="U23" s="30">
        <v>0</v>
      </c>
      <c r="V23" s="30">
        <v>0</v>
      </c>
      <c r="W23" s="30">
        <v>0.02</v>
      </c>
      <c r="X23" s="30">
        <v>0</v>
      </c>
      <c r="Y23" s="30">
        <v>0</v>
      </c>
      <c r="Z23" s="30">
        <v>0</v>
      </c>
      <c r="AA23" s="30">
        <v>0.01</v>
      </c>
      <c r="AB23" s="30">
        <v>0</v>
      </c>
      <c r="AC23" s="30">
        <v>0</v>
      </c>
      <c r="AD23" s="30">
        <v>0.01</v>
      </c>
      <c r="AE23" s="30">
        <v>0.09</v>
      </c>
      <c r="AF23" s="30">
        <v>0.28000000000000003</v>
      </c>
      <c r="AG23" s="30">
        <v>0</v>
      </c>
      <c r="AH23" s="30">
        <v>0.03</v>
      </c>
      <c r="AI23" s="30">
        <v>0.01</v>
      </c>
      <c r="AJ23" s="59">
        <v>0.01</v>
      </c>
      <c r="AK23" s="57">
        <v>0.13</v>
      </c>
      <c r="AL23" s="30">
        <v>0.47</v>
      </c>
      <c r="AM23" s="30">
        <v>7.0000000000000007E-2</v>
      </c>
      <c r="AN23" s="30">
        <v>0.13</v>
      </c>
      <c r="AO23" s="30">
        <v>0</v>
      </c>
      <c r="AP23" s="30">
        <v>0.28000000000000003</v>
      </c>
      <c r="AQ23" s="30">
        <v>0.15</v>
      </c>
      <c r="AR23" s="30">
        <v>0.11</v>
      </c>
      <c r="AS23" s="30">
        <v>0.14000000000000001</v>
      </c>
      <c r="AT23" s="30">
        <v>0.08</v>
      </c>
      <c r="AU23" s="59">
        <v>0.3</v>
      </c>
      <c r="AV23" s="30">
        <v>0.25</v>
      </c>
      <c r="AW23" s="57">
        <v>0.23</v>
      </c>
      <c r="AX23" s="30">
        <v>0</v>
      </c>
      <c r="AY23" s="30">
        <v>0.25</v>
      </c>
      <c r="AZ23" s="30">
        <v>0.47</v>
      </c>
      <c r="BA23" s="30">
        <v>0.01</v>
      </c>
      <c r="BB23" s="30">
        <v>0.02</v>
      </c>
      <c r="BC23" s="59">
        <v>0.01</v>
      </c>
      <c r="BD23" s="51">
        <v>7.9352992913612601</v>
      </c>
      <c r="BE23" s="52">
        <v>8</v>
      </c>
      <c r="BF23" s="52">
        <v>8.1</v>
      </c>
      <c r="BG23" s="52">
        <v>7.4</v>
      </c>
      <c r="BH23" s="52">
        <v>7.4</v>
      </c>
      <c r="BI23" s="52">
        <v>7.5</v>
      </c>
      <c r="BJ23" s="52">
        <v>7.9</v>
      </c>
      <c r="BK23" s="52">
        <v>7.5</v>
      </c>
      <c r="BL23" s="52">
        <v>7.6</v>
      </c>
      <c r="BM23" s="53">
        <v>7.6</v>
      </c>
      <c r="BN23" s="57">
        <v>0.53</v>
      </c>
      <c r="BO23" s="47">
        <v>0.47</v>
      </c>
      <c r="BP23" s="45">
        <v>0.06</v>
      </c>
      <c r="BQ23" s="46">
        <v>0.06</v>
      </c>
      <c r="BR23" s="46">
        <v>0.23</v>
      </c>
      <c r="BS23" s="47">
        <v>0.64</v>
      </c>
      <c r="BT23" s="45">
        <v>7.0000000000000007E-2</v>
      </c>
      <c r="BU23" s="46">
        <v>0.13</v>
      </c>
      <c r="BV23" s="46">
        <v>7.0000000000000007E-2</v>
      </c>
      <c r="BW23" s="46">
        <v>0.32</v>
      </c>
      <c r="BX23" s="46">
        <v>0.21</v>
      </c>
      <c r="BY23" s="46">
        <v>0.09</v>
      </c>
      <c r="BZ23" s="47">
        <v>0.12</v>
      </c>
      <c r="CA23" s="29">
        <v>0</v>
      </c>
      <c r="CB23" s="35">
        <v>0</v>
      </c>
      <c r="CC23" s="36">
        <v>1.8044098607861287E-2</v>
      </c>
      <c r="CD23" s="36">
        <v>1.5329362071474568E-2</v>
      </c>
      <c r="CE23" s="36">
        <v>0</v>
      </c>
      <c r="CF23" s="36">
        <v>0</v>
      </c>
      <c r="CG23" s="36">
        <v>7.2393385739573162E-3</v>
      </c>
      <c r="CH23" s="36">
        <v>0</v>
      </c>
      <c r="CI23" s="36">
        <v>0.88451322665704823</v>
      </c>
      <c r="CJ23" s="36">
        <v>3.2492288353553153E-2</v>
      </c>
      <c r="CK23" s="36">
        <v>0</v>
      </c>
      <c r="CL23" s="36">
        <v>2.775736026987893E-2</v>
      </c>
      <c r="CM23" s="36">
        <v>1.4624325466225824E-2</v>
      </c>
      <c r="CN23" s="37">
        <v>0.06</v>
      </c>
      <c r="CO23" s="38">
        <v>0.72</v>
      </c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ht="12" x14ac:dyDescent="0.15">
      <c r="A24" s="7" t="s">
        <v>52</v>
      </c>
      <c r="B24" s="62">
        <v>140.80420000000001</v>
      </c>
      <c r="C24" s="3">
        <v>5.4283750058591993</v>
      </c>
      <c r="D24" s="5">
        <f t="shared" si="3"/>
        <v>764.33799999999997</v>
      </c>
      <c r="E24" s="23" t="s">
        <v>59</v>
      </c>
      <c r="F24" s="63">
        <v>2.6654328140316199</v>
      </c>
      <c r="G24" s="64">
        <f t="shared" si="4"/>
        <v>2037.2915862113002</v>
      </c>
      <c r="H24" s="65" t="s">
        <v>180</v>
      </c>
      <c r="I24" s="66">
        <v>263.18364507000001</v>
      </c>
      <c r="J24" s="67">
        <f t="shared" ref="J24:J30" si="6">D24/I24</f>
        <v>2.904200220331723</v>
      </c>
      <c r="K24" s="69" t="s">
        <v>61</v>
      </c>
      <c r="L24" s="57">
        <v>0.81</v>
      </c>
      <c r="M24" s="30">
        <v>0.28999999999999998</v>
      </c>
      <c r="N24" s="30">
        <v>0.03</v>
      </c>
      <c r="O24" s="30">
        <v>0</v>
      </c>
      <c r="P24" s="30">
        <v>0.01</v>
      </c>
      <c r="Q24" s="30">
        <v>0.01</v>
      </c>
      <c r="R24" s="30">
        <v>0.08</v>
      </c>
      <c r="S24" s="30">
        <v>0.03</v>
      </c>
      <c r="T24" s="30">
        <v>0.01</v>
      </c>
      <c r="U24" s="30">
        <v>0.01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0.03</v>
      </c>
      <c r="AB24" s="30">
        <v>0</v>
      </c>
      <c r="AC24" s="30">
        <v>0</v>
      </c>
      <c r="AD24" s="30">
        <v>0.01</v>
      </c>
      <c r="AE24" s="30">
        <v>0.13</v>
      </c>
      <c r="AF24" s="30">
        <v>0.11</v>
      </c>
      <c r="AG24" s="30">
        <v>0</v>
      </c>
      <c r="AH24" s="30">
        <v>0.01</v>
      </c>
      <c r="AI24" s="30">
        <v>0</v>
      </c>
      <c r="AJ24" s="59">
        <v>0.11</v>
      </c>
      <c r="AK24" s="57">
        <v>0.39</v>
      </c>
      <c r="AL24" s="30">
        <v>0.34</v>
      </c>
      <c r="AM24" s="30">
        <v>0.02</v>
      </c>
      <c r="AN24" s="30">
        <v>0.16</v>
      </c>
      <c r="AO24" s="30">
        <v>0</v>
      </c>
      <c r="AP24" s="30">
        <v>0.31</v>
      </c>
      <c r="AQ24" s="30">
        <v>0.38</v>
      </c>
      <c r="AR24" s="30">
        <v>0.19</v>
      </c>
      <c r="AS24" s="30">
        <v>0.35</v>
      </c>
      <c r="AT24" s="30">
        <v>0.14000000000000001</v>
      </c>
      <c r="AU24" s="59">
        <v>0.19</v>
      </c>
      <c r="AV24" s="30">
        <v>0.04</v>
      </c>
      <c r="AW24" s="57">
        <v>0.12</v>
      </c>
      <c r="AX24" s="30">
        <v>0.01</v>
      </c>
      <c r="AY24" s="30">
        <v>0.2</v>
      </c>
      <c r="AZ24" s="30">
        <v>0.66</v>
      </c>
      <c r="BA24" s="30">
        <v>0</v>
      </c>
      <c r="BB24" s="30">
        <v>0</v>
      </c>
      <c r="BC24" s="59">
        <v>0.01</v>
      </c>
      <c r="BD24" s="51">
        <v>7.8911472223702397</v>
      </c>
      <c r="BE24" s="52">
        <v>7.6</v>
      </c>
      <c r="BF24" s="52">
        <v>7.5</v>
      </c>
      <c r="BG24" s="52">
        <v>7.4</v>
      </c>
      <c r="BH24" s="52">
        <v>7.2</v>
      </c>
      <c r="BI24" s="52">
        <v>7.4</v>
      </c>
      <c r="BJ24" s="52">
        <v>8.1</v>
      </c>
      <c r="BK24" s="52">
        <v>7.3</v>
      </c>
      <c r="BL24" s="52">
        <v>8</v>
      </c>
      <c r="BM24" s="53">
        <v>7.2</v>
      </c>
      <c r="BN24" s="57">
        <v>0.67</v>
      </c>
      <c r="BO24" s="47">
        <v>0.33</v>
      </c>
      <c r="BP24" s="45">
        <v>7.0000000000000007E-2</v>
      </c>
      <c r="BQ24" s="46">
        <v>0.34</v>
      </c>
      <c r="BR24" s="46">
        <v>0.28000000000000003</v>
      </c>
      <c r="BS24" s="47">
        <v>0.31</v>
      </c>
      <c r="BT24" s="45">
        <v>0.24</v>
      </c>
      <c r="BU24" s="46">
        <v>0.17</v>
      </c>
      <c r="BV24" s="46">
        <v>0.05</v>
      </c>
      <c r="BW24" s="46">
        <v>0.16</v>
      </c>
      <c r="BX24" s="46">
        <v>0.15</v>
      </c>
      <c r="BY24" s="46">
        <v>0.15</v>
      </c>
      <c r="BZ24" s="47">
        <v>0.09</v>
      </c>
      <c r="CA24" s="29">
        <v>0</v>
      </c>
      <c r="CB24" s="35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1.4303881267188082E-2</v>
      </c>
      <c r="CH24" s="36">
        <v>0.10786720011303902</v>
      </c>
      <c r="CI24" s="36">
        <v>0.82361128191977973</v>
      </c>
      <c r="CJ24" s="36">
        <v>5.4217636699994007E-2</v>
      </c>
      <c r="CK24" s="36">
        <v>0</v>
      </c>
      <c r="CL24" s="36">
        <v>0</v>
      </c>
      <c r="CM24" s="36">
        <v>0</v>
      </c>
      <c r="CN24" s="37">
        <v>0.84</v>
      </c>
      <c r="CO24" s="38">
        <v>0.85</v>
      </c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2" x14ac:dyDescent="0.15">
      <c r="A25" s="7" t="s">
        <v>45</v>
      </c>
      <c r="B25" s="62">
        <v>422.97359999999998</v>
      </c>
      <c r="C25" s="21">
        <v>2.7390505628638744</v>
      </c>
      <c r="D25" s="5">
        <f t="shared" si="3"/>
        <v>1158.5460771565592</v>
      </c>
      <c r="E25" s="24" t="s">
        <v>85</v>
      </c>
      <c r="F25" s="63">
        <v>7.1344011314891196</v>
      </c>
      <c r="G25" s="64">
        <f t="shared" si="4"/>
        <v>8265.5324437480376</v>
      </c>
      <c r="H25" s="65" t="s">
        <v>62</v>
      </c>
      <c r="I25" s="66">
        <v>55639.7650106</v>
      </c>
      <c r="J25" s="67">
        <f t="shared" si="6"/>
        <v>2.0822267616260479E-2</v>
      </c>
      <c r="K25" s="68" t="s">
        <v>57</v>
      </c>
      <c r="L25" s="57">
        <v>0.55000000000000004</v>
      </c>
      <c r="M25" s="30">
        <v>0.14000000000000001</v>
      </c>
      <c r="N25" s="30">
        <v>0.03</v>
      </c>
      <c r="O25" s="30">
        <v>0.02</v>
      </c>
      <c r="P25" s="30">
        <v>0</v>
      </c>
      <c r="Q25" s="30">
        <v>0.21</v>
      </c>
      <c r="R25" s="30">
        <v>0.14000000000000001</v>
      </c>
      <c r="S25" s="30">
        <v>0.14000000000000001</v>
      </c>
      <c r="T25" s="30">
        <v>0.1</v>
      </c>
      <c r="U25" s="30">
        <v>0.13</v>
      </c>
      <c r="V25" s="30">
        <v>0</v>
      </c>
      <c r="W25" s="30">
        <v>0.09</v>
      </c>
      <c r="X25" s="30">
        <v>0.02</v>
      </c>
      <c r="Y25" s="30">
        <v>0</v>
      </c>
      <c r="Z25" s="30">
        <v>0</v>
      </c>
      <c r="AA25" s="30">
        <v>0.01</v>
      </c>
      <c r="AB25" s="30">
        <v>0</v>
      </c>
      <c r="AC25" s="30">
        <v>0</v>
      </c>
      <c r="AD25" s="30">
        <v>0.01</v>
      </c>
      <c r="AE25" s="30">
        <v>0.03</v>
      </c>
      <c r="AF25" s="30">
        <v>0.34</v>
      </c>
      <c r="AG25" s="30">
        <v>0.01</v>
      </c>
      <c r="AH25" s="30">
        <v>0.04</v>
      </c>
      <c r="AI25" s="30">
        <v>0.01</v>
      </c>
      <c r="AJ25" s="59">
        <v>0.15</v>
      </c>
      <c r="AK25" s="57">
        <v>7.0000000000000007E-2</v>
      </c>
      <c r="AL25" s="30">
        <v>0.28999999999999998</v>
      </c>
      <c r="AM25" s="30">
        <v>0.04</v>
      </c>
      <c r="AN25" s="30">
        <v>0.14000000000000001</v>
      </c>
      <c r="AO25" s="30">
        <v>0.19</v>
      </c>
      <c r="AP25" s="30">
        <v>0.33</v>
      </c>
      <c r="AQ25" s="30">
        <v>0.23</v>
      </c>
      <c r="AR25" s="30">
        <v>0.13</v>
      </c>
      <c r="AS25" s="30">
        <v>0.24</v>
      </c>
      <c r="AT25" s="30">
        <v>0.1</v>
      </c>
      <c r="AU25" s="59">
        <v>0.14000000000000001</v>
      </c>
      <c r="AV25" s="30">
        <v>0.16</v>
      </c>
      <c r="AW25" s="57">
        <v>0.04</v>
      </c>
      <c r="AX25" s="30">
        <v>0</v>
      </c>
      <c r="AY25" s="30">
        <v>0.16</v>
      </c>
      <c r="AZ25" s="30">
        <v>0.65</v>
      </c>
      <c r="BA25" s="30">
        <v>0.01</v>
      </c>
      <c r="BB25" s="30">
        <v>0.11</v>
      </c>
      <c r="BC25" s="59">
        <v>0.04</v>
      </c>
      <c r="BD25" s="51">
        <v>7.5924245873077902</v>
      </c>
      <c r="BE25" s="52">
        <v>7.2</v>
      </c>
      <c r="BF25" s="52">
        <v>7.1</v>
      </c>
      <c r="BG25" s="52">
        <v>7.3</v>
      </c>
      <c r="BH25" s="52">
        <v>7.2</v>
      </c>
      <c r="BI25" s="52">
        <v>7.4</v>
      </c>
      <c r="BJ25" s="52">
        <v>7.6</v>
      </c>
      <c r="BK25" s="52">
        <v>7.5</v>
      </c>
      <c r="BL25" s="52">
        <v>7.5</v>
      </c>
      <c r="BM25" s="53">
        <v>7.2</v>
      </c>
      <c r="BN25" s="57">
        <v>0.52</v>
      </c>
      <c r="BO25" s="47">
        <v>0.48</v>
      </c>
      <c r="BP25" s="45">
        <v>0.18</v>
      </c>
      <c r="BQ25" s="46">
        <v>0.22</v>
      </c>
      <c r="BR25" s="46">
        <v>0.28000000000000003</v>
      </c>
      <c r="BS25" s="47">
        <v>0.32</v>
      </c>
      <c r="BT25" s="45">
        <v>0.09</v>
      </c>
      <c r="BU25" s="46">
        <v>0.08</v>
      </c>
      <c r="BV25" s="46">
        <v>0.16</v>
      </c>
      <c r="BW25" s="46">
        <v>0.18</v>
      </c>
      <c r="BX25" s="46">
        <v>0.23</v>
      </c>
      <c r="BY25" s="46">
        <v>0.08</v>
      </c>
      <c r="BZ25" s="47">
        <v>0.19</v>
      </c>
      <c r="CA25" s="29">
        <v>0</v>
      </c>
      <c r="CB25" s="35">
        <v>5.3505009165230018E-3</v>
      </c>
      <c r="CC25" s="36">
        <v>9.5607852309609349E-3</v>
      </c>
      <c r="CD25" s="36">
        <v>5.5562660385013478E-3</v>
      </c>
      <c r="CE25" s="36">
        <v>3.1097100561061592E-2</v>
      </c>
      <c r="CF25" s="36">
        <v>0</v>
      </c>
      <c r="CG25" s="36">
        <v>6.3740217800211108E-2</v>
      </c>
      <c r="CH25" s="36">
        <v>7.2692216096441178E-2</v>
      </c>
      <c r="CI25" s="36">
        <v>0.68558759442947903</v>
      </c>
      <c r="CJ25" s="36">
        <v>5.728874325001411E-2</v>
      </c>
      <c r="CK25" s="36">
        <v>0</v>
      </c>
      <c r="CL25" s="36">
        <v>5.4254792959915671E-2</v>
      </c>
      <c r="CM25" s="36">
        <v>1.4871782716893158E-2</v>
      </c>
      <c r="CN25" s="37">
        <v>0.56000000000000005</v>
      </c>
      <c r="CO25" s="39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</row>
    <row r="26" spans="1:104" ht="12" x14ac:dyDescent="0.15">
      <c r="A26" s="7" t="s">
        <v>26</v>
      </c>
      <c r="B26" s="62">
        <v>159.542</v>
      </c>
      <c r="C26" s="1">
        <v>2.1616347787591703</v>
      </c>
      <c r="D26" s="5">
        <f t="shared" si="3"/>
        <v>344.87153587279556</v>
      </c>
      <c r="E26" s="23" t="s">
        <v>80</v>
      </c>
      <c r="F26" s="63">
        <v>4.70380571186511</v>
      </c>
      <c r="G26" s="64">
        <f t="shared" si="4"/>
        <v>1622.2087002981489</v>
      </c>
      <c r="H26" s="73" t="s">
        <v>60</v>
      </c>
      <c r="I26" s="66">
        <v>929.19130058999997</v>
      </c>
      <c r="J26" s="67">
        <f t="shared" si="6"/>
        <v>0.3711523511399813</v>
      </c>
      <c r="K26" s="68" t="s">
        <v>57</v>
      </c>
      <c r="L26" s="57">
        <v>0.65</v>
      </c>
      <c r="M26" s="30">
        <v>0.17</v>
      </c>
      <c r="N26" s="30">
        <v>0.06</v>
      </c>
      <c r="O26" s="30">
        <v>0.03</v>
      </c>
      <c r="P26" s="30">
        <v>0</v>
      </c>
      <c r="Q26" s="30">
        <v>0</v>
      </c>
      <c r="R26" s="30">
        <v>0.01</v>
      </c>
      <c r="S26" s="30">
        <v>0.01</v>
      </c>
      <c r="T26" s="30">
        <v>0</v>
      </c>
      <c r="U26" s="30">
        <v>0.11</v>
      </c>
      <c r="V26" s="30">
        <v>0.01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0.01</v>
      </c>
      <c r="AF26" s="30">
        <v>0.02</v>
      </c>
      <c r="AG26" s="30">
        <v>0</v>
      </c>
      <c r="AH26" s="30">
        <v>0.02</v>
      </c>
      <c r="AI26" s="30">
        <v>0</v>
      </c>
      <c r="AJ26" s="59">
        <v>0.04</v>
      </c>
      <c r="AK26" s="57">
        <v>0.28999999999999998</v>
      </c>
      <c r="AL26" s="30">
        <v>0.45</v>
      </c>
      <c r="AM26" s="30">
        <v>0.01</v>
      </c>
      <c r="AN26" s="30">
        <v>0.08</v>
      </c>
      <c r="AO26" s="30">
        <v>0</v>
      </c>
      <c r="AP26" s="30">
        <v>0.16</v>
      </c>
      <c r="AQ26" s="30">
        <v>0.05</v>
      </c>
      <c r="AR26" s="30">
        <v>0.22</v>
      </c>
      <c r="AS26" s="30">
        <v>0.21</v>
      </c>
      <c r="AT26" s="30">
        <v>0.03</v>
      </c>
      <c r="AU26" s="59">
        <v>0.16</v>
      </c>
      <c r="AV26" s="30">
        <v>0.06</v>
      </c>
      <c r="AW26" s="57">
        <v>0.04</v>
      </c>
      <c r="AX26" s="30">
        <v>0.01</v>
      </c>
      <c r="AY26" s="30">
        <v>0.26</v>
      </c>
      <c r="AZ26" s="30">
        <v>0.59</v>
      </c>
      <c r="BA26" s="30">
        <v>0.01</v>
      </c>
      <c r="BB26" s="30">
        <v>0.08</v>
      </c>
      <c r="BC26" s="59">
        <v>0.02</v>
      </c>
      <c r="BD26" s="51">
        <v>7.6258058628913901</v>
      </c>
      <c r="BE26" s="52">
        <v>7.8</v>
      </c>
      <c r="BF26" s="52">
        <v>7.5</v>
      </c>
      <c r="BG26" s="52">
        <v>7.7</v>
      </c>
      <c r="BH26" s="52">
        <v>7.6</v>
      </c>
      <c r="BI26" s="52">
        <v>7.1</v>
      </c>
      <c r="BJ26" s="52">
        <v>7.8</v>
      </c>
      <c r="BK26" s="52">
        <v>8</v>
      </c>
      <c r="BL26" s="52">
        <v>7.7</v>
      </c>
      <c r="BM26" s="53">
        <v>7.9</v>
      </c>
      <c r="BN26" s="57">
        <v>0.62</v>
      </c>
      <c r="BO26" s="47">
        <v>0.38</v>
      </c>
      <c r="BP26" s="45">
        <v>0.09</v>
      </c>
      <c r="BQ26" s="46">
        <v>7.0000000000000007E-2</v>
      </c>
      <c r="BR26" s="46">
        <v>0.4</v>
      </c>
      <c r="BS26" s="47">
        <v>0.45</v>
      </c>
      <c r="BT26" s="45">
        <v>0.04</v>
      </c>
      <c r="BU26" s="46">
        <v>0.16</v>
      </c>
      <c r="BV26" s="46">
        <v>0.1</v>
      </c>
      <c r="BW26" s="46">
        <v>0.06</v>
      </c>
      <c r="BX26" s="46">
        <v>0.23</v>
      </c>
      <c r="BY26" s="46">
        <v>0.31</v>
      </c>
      <c r="BZ26" s="47">
        <v>0.09</v>
      </c>
      <c r="CA26" s="29">
        <v>0</v>
      </c>
      <c r="CB26" s="35">
        <v>0</v>
      </c>
      <c r="CC26" s="36">
        <v>5.2120153934902068E-2</v>
      </c>
      <c r="CD26" s="36">
        <v>0</v>
      </c>
      <c r="CE26" s="36">
        <v>0</v>
      </c>
      <c r="CF26" s="36">
        <v>0.12350602477282567</v>
      </c>
      <c r="CG26" s="36">
        <v>7.8259065958760886E-3</v>
      </c>
      <c r="CH26" s="36">
        <v>1.963603803515114E-2</v>
      </c>
      <c r="CI26" s="36">
        <v>0.741901879736104</v>
      </c>
      <c r="CJ26" s="36">
        <v>2.1638332106202182E-2</v>
      </c>
      <c r="CK26" s="36">
        <v>0</v>
      </c>
      <c r="CL26" s="36">
        <v>0</v>
      </c>
      <c r="CM26" s="36">
        <v>3.3371664818939752E-2</v>
      </c>
      <c r="CN26" s="37">
        <v>0.71</v>
      </c>
      <c r="CO26" s="38">
        <v>0.11</v>
      </c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</row>
    <row r="27" spans="1:104" ht="12" x14ac:dyDescent="0.15">
      <c r="A27" s="10" t="s">
        <v>30</v>
      </c>
      <c r="B27" s="62">
        <v>945.10730000000297</v>
      </c>
      <c r="C27" s="3">
        <v>3.8466782271530549</v>
      </c>
      <c r="D27" s="5">
        <f t="shared" si="3"/>
        <v>3635.523673233422</v>
      </c>
      <c r="E27" s="25" t="s">
        <v>88</v>
      </c>
      <c r="F27" s="63">
        <v>5.9288169463899001</v>
      </c>
      <c r="G27" s="64">
        <f t="shared" si="4"/>
        <v>21554.354362867969</v>
      </c>
      <c r="H27" s="65" t="s">
        <v>63</v>
      </c>
      <c r="I27" s="66">
        <v>3125.3465504999999</v>
      </c>
      <c r="J27" s="67">
        <f t="shared" si="6"/>
        <v>1.1632385767433704</v>
      </c>
      <c r="K27" s="69" t="s">
        <v>61</v>
      </c>
      <c r="L27" s="57">
        <v>0.82</v>
      </c>
      <c r="M27" s="30">
        <v>0.2</v>
      </c>
      <c r="N27" s="30">
        <v>0.1</v>
      </c>
      <c r="O27" s="30">
        <v>0.04</v>
      </c>
      <c r="P27" s="30">
        <v>0.01</v>
      </c>
      <c r="Q27" s="30">
        <v>0.09</v>
      </c>
      <c r="R27" s="30">
        <v>0.05</v>
      </c>
      <c r="S27" s="30">
        <v>0.05</v>
      </c>
      <c r="T27" s="30">
        <v>0.04</v>
      </c>
      <c r="U27" s="30">
        <v>0</v>
      </c>
      <c r="V27" s="30">
        <v>0</v>
      </c>
      <c r="W27" s="30">
        <v>0</v>
      </c>
      <c r="X27" s="30">
        <v>0.01</v>
      </c>
      <c r="Y27" s="30">
        <v>0</v>
      </c>
      <c r="Z27" s="30">
        <v>0</v>
      </c>
      <c r="AA27" s="30">
        <v>7.0000000000000007E-2</v>
      </c>
      <c r="AB27" s="30">
        <v>0</v>
      </c>
      <c r="AC27" s="30">
        <v>0.01</v>
      </c>
      <c r="AD27" s="30">
        <v>0</v>
      </c>
      <c r="AE27" s="30">
        <v>0.04</v>
      </c>
      <c r="AF27" s="30">
        <v>0.16</v>
      </c>
      <c r="AG27" s="30">
        <v>0.03</v>
      </c>
      <c r="AH27" s="30">
        <v>0.03</v>
      </c>
      <c r="AI27" s="30">
        <v>0.01</v>
      </c>
      <c r="AJ27" s="59">
        <v>0.06</v>
      </c>
      <c r="AK27" s="57">
        <v>0.22</v>
      </c>
      <c r="AL27" s="30">
        <v>0.44</v>
      </c>
      <c r="AM27" s="30">
        <v>0.02</v>
      </c>
      <c r="AN27" s="30">
        <v>0.14000000000000001</v>
      </c>
      <c r="AO27" s="30">
        <v>0.01</v>
      </c>
      <c r="AP27" s="30">
        <v>0.32</v>
      </c>
      <c r="AQ27" s="30">
        <v>0.27</v>
      </c>
      <c r="AR27" s="30">
        <v>0.27</v>
      </c>
      <c r="AS27" s="30">
        <v>0.27</v>
      </c>
      <c r="AT27" s="30">
        <v>0.12</v>
      </c>
      <c r="AU27" s="59">
        <v>0.23</v>
      </c>
      <c r="AV27" s="30">
        <v>0.12</v>
      </c>
      <c r="AW27" s="57">
        <v>0.05</v>
      </c>
      <c r="AX27" s="30">
        <v>0</v>
      </c>
      <c r="AY27" s="30">
        <v>0.24</v>
      </c>
      <c r="AZ27" s="30">
        <v>0.56000000000000005</v>
      </c>
      <c r="BA27" s="30">
        <v>0.13</v>
      </c>
      <c r="BB27" s="30">
        <v>0</v>
      </c>
      <c r="BC27" s="59">
        <v>0.01</v>
      </c>
      <c r="BD27" s="51">
        <v>8.0096662170714907</v>
      </c>
      <c r="BE27" s="52">
        <v>7.8</v>
      </c>
      <c r="BF27" s="52">
        <v>7.7</v>
      </c>
      <c r="BG27" s="52">
        <v>7.6</v>
      </c>
      <c r="BH27" s="52">
        <v>7.4</v>
      </c>
      <c r="BI27" s="52">
        <v>7.4</v>
      </c>
      <c r="BJ27" s="52">
        <v>8.1999999999999993</v>
      </c>
      <c r="BK27" s="52">
        <v>7.6</v>
      </c>
      <c r="BL27" s="52">
        <v>7.8</v>
      </c>
      <c r="BM27" s="53">
        <v>7.8</v>
      </c>
      <c r="BN27" s="57">
        <v>0.53</v>
      </c>
      <c r="BO27" s="47">
        <v>0.47</v>
      </c>
      <c r="BP27" s="45">
        <v>0.11</v>
      </c>
      <c r="BQ27" s="46">
        <v>0.23</v>
      </c>
      <c r="BR27" s="46">
        <v>0.3</v>
      </c>
      <c r="BS27" s="47">
        <v>0.36</v>
      </c>
      <c r="BT27" s="45">
        <v>0.11</v>
      </c>
      <c r="BU27" s="46">
        <v>0.12</v>
      </c>
      <c r="BV27" s="46">
        <v>0.08</v>
      </c>
      <c r="BW27" s="46">
        <v>0.19</v>
      </c>
      <c r="BX27" s="46">
        <v>0.23</v>
      </c>
      <c r="BY27" s="46">
        <v>0.14000000000000001</v>
      </c>
      <c r="BZ27" s="47">
        <v>0.12</v>
      </c>
      <c r="CA27" s="29">
        <v>0.01</v>
      </c>
      <c r="CB27" s="35">
        <v>0</v>
      </c>
      <c r="CC27" s="36">
        <v>0</v>
      </c>
      <c r="CD27" s="36">
        <v>0</v>
      </c>
      <c r="CE27" s="36">
        <v>0</v>
      </c>
      <c r="CF27" s="36">
        <v>8.4175066069121871E-3</v>
      </c>
      <c r="CG27" s="36">
        <v>9.0483252887749773E-3</v>
      </c>
      <c r="CH27" s="36">
        <v>4.4082684982717925E-2</v>
      </c>
      <c r="CI27" s="36">
        <v>0.86662215223972494</v>
      </c>
      <c r="CJ27" s="36">
        <v>5.496274226298458E-2</v>
      </c>
      <c r="CK27" s="36">
        <v>9.9303959492367589E-4</v>
      </c>
      <c r="CL27" s="36">
        <v>7.1457485675038238E-3</v>
      </c>
      <c r="CM27" s="36">
        <v>8.7278004564562365E-3</v>
      </c>
      <c r="CN27" s="37">
        <v>0.82</v>
      </c>
      <c r="CO27" s="38">
        <v>0.42</v>
      </c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</row>
    <row r="28" spans="1:104" ht="12" x14ac:dyDescent="0.15">
      <c r="A28" s="7" t="s">
        <v>73</v>
      </c>
      <c r="B28" s="62">
        <v>48.235799999999998</v>
      </c>
      <c r="C28" s="1">
        <v>8.4862011203297136</v>
      </c>
      <c r="D28" s="5">
        <f t="shared" si="3"/>
        <v>409.33869999999996</v>
      </c>
      <c r="E28" s="23" t="s">
        <v>80</v>
      </c>
      <c r="F28" s="63">
        <v>1.04128969309917</v>
      </c>
      <c r="G28" s="64">
        <f t="shared" si="4"/>
        <v>426.24016929661315</v>
      </c>
      <c r="H28" s="73" t="s">
        <v>60</v>
      </c>
      <c r="I28" s="66">
        <v>98.789441140099996</v>
      </c>
      <c r="J28" s="67">
        <f t="shared" si="6"/>
        <v>4.1435470762456186</v>
      </c>
      <c r="K28" s="69" t="s">
        <v>67</v>
      </c>
      <c r="L28" s="57">
        <v>0.82</v>
      </c>
      <c r="M28" s="30">
        <v>0.24</v>
      </c>
      <c r="N28" s="30">
        <v>0.06</v>
      </c>
      <c r="O28" s="30">
        <v>0</v>
      </c>
      <c r="P28" s="30">
        <v>0</v>
      </c>
      <c r="Q28" s="30">
        <v>0</v>
      </c>
      <c r="R28" s="30">
        <v>0</v>
      </c>
      <c r="S28" s="30">
        <v>0.15</v>
      </c>
      <c r="T28" s="30">
        <v>0.01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7.0000000000000007E-2</v>
      </c>
      <c r="AF28" s="30">
        <v>0</v>
      </c>
      <c r="AG28" s="30">
        <v>0</v>
      </c>
      <c r="AH28" s="30">
        <v>0.04</v>
      </c>
      <c r="AI28" s="30">
        <v>0</v>
      </c>
      <c r="AJ28" s="59">
        <v>0.06</v>
      </c>
      <c r="AK28" s="57">
        <v>0.22</v>
      </c>
      <c r="AL28" s="30">
        <v>0.36</v>
      </c>
      <c r="AM28" s="30">
        <v>0.03</v>
      </c>
      <c r="AN28" s="30">
        <v>0.11</v>
      </c>
      <c r="AO28" s="30">
        <v>0</v>
      </c>
      <c r="AP28" s="30">
        <v>0.55000000000000004</v>
      </c>
      <c r="AQ28" s="30">
        <v>0.18</v>
      </c>
      <c r="AR28" s="30">
        <v>0.19</v>
      </c>
      <c r="AS28" s="30">
        <v>0.4</v>
      </c>
      <c r="AT28" s="30">
        <v>0.26</v>
      </c>
      <c r="AU28" s="59">
        <v>0.11</v>
      </c>
      <c r="AV28" s="30">
        <v>0.11</v>
      </c>
      <c r="AW28" s="57">
        <v>0.2</v>
      </c>
      <c r="AX28" s="30">
        <v>0</v>
      </c>
      <c r="AY28" s="30">
        <v>0.28999999999999998</v>
      </c>
      <c r="AZ28" s="30">
        <v>0.49</v>
      </c>
      <c r="BA28" s="30">
        <v>0</v>
      </c>
      <c r="BB28" s="30">
        <v>0</v>
      </c>
      <c r="BC28" s="59">
        <v>0.02</v>
      </c>
      <c r="BD28" s="51">
        <v>7.8084616448915796</v>
      </c>
      <c r="BE28" s="52">
        <v>7.4</v>
      </c>
      <c r="BF28" s="52">
        <v>7.7</v>
      </c>
      <c r="BG28" s="52">
        <v>7.2</v>
      </c>
      <c r="BH28" s="52">
        <v>7.2</v>
      </c>
      <c r="BI28" s="52">
        <v>6.7</v>
      </c>
      <c r="BJ28" s="52">
        <v>7.9</v>
      </c>
      <c r="BK28" s="52">
        <v>7.2</v>
      </c>
      <c r="BL28" s="52">
        <v>7.9</v>
      </c>
      <c r="BM28" s="53">
        <v>7.6</v>
      </c>
      <c r="BN28" s="57">
        <v>0.57999999999999996</v>
      </c>
      <c r="BO28" s="47">
        <v>0.42</v>
      </c>
      <c r="BP28" s="45">
        <v>0.14000000000000001</v>
      </c>
      <c r="BQ28" s="46">
        <v>0.1</v>
      </c>
      <c r="BR28" s="46">
        <v>0.35</v>
      </c>
      <c r="BS28" s="47">
        <v>0.41</v>
      </c>
      <c r="BT28" s="45">
        <v>0.09</v>
      </c>
      <c r="BU28" s="46">
        <v>0.18</v>
      </c>
      <c r="BV28" s="46">
        <v>0.06</v>
      </c>
      <c r="BW28" s="46">
        <v>0.18</v>
      </c>
      <c r="BX28" s="46">
        <v>0.15</v>
      </c>
      <c r="BY28" s="46">
        <v>0.22</v>
      </c>
      <c r="BZ28" s="47">
        <v>0.12</v>
      </c>
      <c r="CA28" s="29">
        <v>0.01</v>
      </c>
      <c r="CB28" s="35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0.98650408573633508</v>
      </c>
      <c r="CJ28" s="36">
        <v>1.3495914263664779E-2</v>
      </c>
      <c r="CK28" s="36">
        <v>0</v>
      </c>
      <c r="CL28" s="36">
        <v>0</v>
      </c>
      <c r="CM28" s="36">
        <v>0</v>
      </c>
      <c r="CN28" s="37">
        <v>0.05</v>
      </c>
      <c r="CO28" s="38">
        <v>0.69</v>
      </c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</row>
    <row r="29" spans="1:104" ht="12" x14ac:dyDescent="0.15">
      <c r="A29" s="7" t="s">
        <v>72</v>
      </c>
      <c r="B29" s="62">
        <v>108.4157</v>
      </c>
      <c r="C29" s="3">
        <v>2.3942012088655051</v>
      </c>
      <c r="D29" s="5">
        <f t="shared" si="3"/>
        <v>259.56899999999996</v>
      </c>
      <c r="E29" s="23" t="s">
        <v>80</v>
      </c>
      <c r="F29" s="63">
        <v>0.45874462081684703</v>
      </c>
      <c r="G29" s="64">
        <f t="shared" si="4"/>
        <v>119.07588248080815</v>
      </c>
      <c r="H29" s="73" t="s">
        <v>60</v>
      </c>
      <c r="I29" s="66">
        <v>112.124235309</v>
      </c>
      <c r="J29" s="67">
        <f t="shared" si="6"/>
        <v>2.3150124438722917</v>
      </c>
      <c r="K29" s="69" t="s">
        <v>61</v>
      </c>
      <c r="L29" s="57">
        <v>0.73</v>
      </c>
      <c r="M29" s="30">
        <v>0.25</v>
      </c>
      <c r="N29" s="30">
        <v>0.05</v>
      </c>
      <c r="O29" s="30">
        <v>0.04</v>
      </c>
      <c r="P29" s="30">
        <v>0</v>
      </c>
      <c r="Q29" s="30">
        <v>0</v>
      </c>
      <c r="R29" s="30">
        <v>0</v>
      </c>
      <c r="S29" s="30">
        <v>0.03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0.01</v>
      </c>
      <c r="AB29" s="30">
        <v>0</v>
      </c>
      <c r="AC29" s="30">
        <v>0</v>
      </c>
      <c r="AD29" s="30">
        <v>0</v>
      </c>
      <c r="AE29" s="30">
        <v>0.11</v>
      </c>
      <c r="AF29" s="30">
        <v>0</v>
      </c>
      <c r="AG29" s="30">
        <v>0.04</v>
      </c>
      <c r="AH29" s="30">
        <v>0</v>
      </c>
      <c r="AI29" s="30">
        <v>0</v>
      </c>
      <c r="AJ29" s="59">
        <v>0.02</v>
      </c>
      <c r="AK29" s="57">
        <v>0.33</v>
      </c>
      <c r="AL29" s="30">
        <v>0.31</v>
      </c>
      <c r="AM29" s="30">
        <v>0</v>
      </c>
      <c r="AN29" s="30">
        <v>0.28999999999999998</v>
      </c>
      <c r="AO29" s="30">
        <v>0</v>
      </c>
      <c r="AP29" s="30">
        <v>0.33</v>
      </c>
      <c r="AQ29" s="30">
        <v>0.08</v>
      </c>
      <c r="AR29" s="30">
        <v>0.18</v>
      </c>
      <c r="AS29" s="30">
        <v>0.3</v>
      </c>
      <c r="AT29" s="30">
        <v>0.11</v>
      </c>
      <c r="AU29" s="59">
        <v>0.09</v>
      </c>
      <c r="AV29" s="30">
        <v>0.18</v>
      </c>
      <c r="AW29" s="57">
        <v>0.1</v>
      </c>
      <c r="AX29" s="30">
        <v>0</v>
      </c>
      <c r="AY29" s="30">
        <v>0.4</v>
      </c>
      <c r="AZ29" s="30">
        <v>0.49</v>
      </c>
      <c r="BA29" s="30">
        <v>0</v>
      </c>
      <c r="BB29" s="30">
        <v>0</v>
      </c>
      <c r="BC29" s="59">
        <v>0.01</v>
      </c>
      <c r="BD29" s="51">
        <v>7.8085625551119797</v>
      </c>
      <c r="BE29" s="52">
        <v>7.8</v>
      </c>
      <c r="BF29" s="52">
        <v>7.6</v>
      </c>
      <c r="BG29" s="52">
        <v>7.5</v>
      </c>
      <c r="BH29" s="52">
        <v>7.2</v>
      </c>
      <c r="BI29" s="52">
        <v>7.6</v>
      </c>
      <c r="BJ29" s="52">
        <v>8</v>
      </c>
      <c r="BK29" s="52">
        <v>7.9</v>
      </c>
      <c r="BL29" s="52">
        <v>7.9</v>
      </c>
      <c r="BM29" s="53">
        <v>8</v>
      </c>
      <c r="BN29" s="57">
        <v>0.66</v>
      </c>
      <c r="BO29" s="47">
        <v>0.34</v>
      </c>
      <c r="BP29" s="45">
        <v>0.12</v>
      </c>
      <c r="BQ29" s="46">
        <v>0.04</v>
      </c>
      <c r="BR29" s="46">
        <v>0.24</v>
      </c>
      <c r="BS29" s="47">
        <v>0.6</v>
      </c>
      <c r="BT29" s="45">
        <v>0.09</v>
      </c>
      <c r="BU29" s="46">
        <v>0.08</v>
      </c>
      <c r="BV29" s="46">
        <v>0.04</v>
      </c>
      <c r="BW29" s="46">
        <v>0.32</v>
      </c>
      <c r="BX29" s="46">
        <v>0.1</v>
      </c>
      <c r="BY29" s="46">
        <v>0.24</v>
      </c>
      <c r="BZ29" s="47">
        <v>0.12</v>
      </c>
      <c r="CA29" s="29">
        <v>0.01</v>
      </c>
      <c r="CB29" s="35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0.74225774264261113</v>
      </c>
      <c r="CJ29" s="36">
        <v>0.14404146874241522</v>
      </c>
      <c r="CK29" s="36">
        <v>1.3872997160677886E-2</v>
      </c>
      <c r="CL29" s="36">
        <v>9.9827791454295337E-2</v>
      </c>
      <c r="CM29" s="36">
        <v>0</v>
      </c>
      <c r="CN29" s="37">
        <v>0.74</v>
      </c>
      <c r="CO29" s="38">
        <v>0.21</v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</row>
    <row r="30" spans="1:104" ht="12" x14ac:dyDescent="0.15">
      <c r="A30" s="7" t="s">
        <v>48</v>
      </c>
      <c r="B30" s="62">
        <v>659.82699999999897</v>
      </c>
      <c r="C30" s="3">
        <v>2.0988726490546097</v>
      </c>
      <c r="D30" s="5">
        <f t="shared" si="3"/>
        <v>1384.8928434077538</v>
      </c>
      <c r="E30" s="24" t="s">
        <v>85</v>
      </c>
      <c r="F30" s="63">
        <v>13.0098526200394</v>
      </c>
      <c r="G30" s="64">
        <f t="shared" si="4"/>
        <v>18017.251787282181</v>
      </c>
      <c r="H30" s="65" t="s">
        <v>63</v>
      </c>
      <c r="I30" s="66">
        <v>1895.72048193</v>
      </c>
      <c r="J30" s="67">
        <f t="shared" si="6"/>
        <v>0.73053641431241945</v>
      </c>
      <c r="K30" s="69" t="s">
        <v>66</v>
      </c>
      <c r="L30" s="57">
        <v>0.38</v>
      </c>
      <c r="M30" s="30">
        <v>0.09</v>
      </c>
      <c r="N30" s="30">
        <v>0.08</v>
      </c>
      <c r="O30" s="30">
        <v>0.06</v>
      </c>
      <c r="P30" s="30">
        <v>0</v>
      </c>
      <c r="Q30" s="30">
        <v>0.14000000000000001</v>
      </c>
      <c r="R30" s="30">
        <v>0.13</v>
      </c>
      <c r="S30" s="30">
        <v>0.1</v>
      </c>
      <c r="T30" s="30">
        <v>0.18</v>
      </c>
      <c r="U30" s="30">
        <v>0.28000000000000003</v>
      </c>
      <c r="V30" s="30">
        <v>0.03</v>
      </c>
      <c r="W30" s="30">
        <v>0.08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0.08</v>
      </c>
      <c r="AF30" s="30">
        <v>0.18</v>
      </c>
      <c r="AG30" s="30">
        <v>0.03</v>
      </c>
      <c r="AH30" s="30">
        <v>0.02</v>
      </c>
      <c r="AI30" s="30">
        <v>0</v>
      </c>
      <c r="AJ30" s="59">
        <v>7.0000000000000007E-2</v>
      </c>
      <c r="AK30" s="57">
        <v>0.08</v>
      </c>
      <c r="AL30" s="30">
        <v>0.26</v>
      </c>
      <c r="AM30" s="30">
        <v>7.0000000000000007E-2</v>
      </c>
      <c r="AN30" s="30">
        <v>0.14000000000000001</v>
      </c>
      <c r="AO30" s="30">
        <v>0.03</v>
      </c>
      <c r="AP30" s="30">
        <v>0.15</v>
      </c>
      <c r="AQ30" s="30">
        <v>0.38</v>
      </c>
      <c r="AR30" s="30">
        <v>0.11</v>
      </c>
      <c r="AS30" s="30">
        <v>0.15</v>
      </c>
      <c r="AT30" s="30">
        <v>0.1</v>
      </c>
      <c r="AU30" s="59">
        <v>0.22</v>
      </c>
      <c r="AV30" s="30">
        <v>0.11</v>
      </c>
      <c r="AW30" s="57">
        <v>0.09</v>
      </c>
      <c r="AX30" s="30">
        <v>0</v>
      </c>
      <c r="AY30" s="30">
        <v>0.15</v>
      </c>
      <c r="AZ30" s="30">
        <v>0.69</v>
      </c>
      <c r="BA30" s="30">
        <v>0</v>
      </c>
      <c r="BB30" s="30">
        <v>0.06</v>
      </c>
      <c r="BC30" s="59">
        <v>0.02</v>
      </c>
      <c r="BD30" s="51">
        <v>7.81224740694564</v>
      </c>
      <c r="BE30" s="52">
        <v>7.7</v>
      </c>
      <c r="BF30" s="52">
        <v>7.8</v>
      </c>
      <c r="BG30" s="52">
        <v>7.6</v>
      </c>
      <c r="BH30" s="52">
        <v>7.3</v>
      </c>
      <c r="BI30" s="52">
        <v>7.5</v>
      </c>
      <c r="BJ30" s="52">
        <v>7.9</v>
      </c>
      <c r="BK30" s="52">
        <v>7.6</v>
      </c>
      <c r="BL30" s="52">
        <v>7.7</v>
      </c>
      <c r="BM30" s="53">
        <v>7.6</v>
      </c>
      <c r="BN30" s="57">
        <v>0.49</v>
      </c>
      <c r="BO30" s="47">
        <v>0.51</v>
      </c>
      <c r="BP30" s="45">
        <v>0.18</v>
      </c>
      <c r="BQ30" s="46">
        <v>0.18</v>
      </c>
      <c r="BR30" s="46">
        <v>0.31</v>
      </c>
      <c r="BS30" s="47">
        <v>0.33</v>
      </c>
      <c r="BT30" s="45">
        <v>0.05</v>
      </c>
      <c r="BU30" s="46">
        <v>0.16</v>
      </c>
      <c r="BV30" s="46">
        <v>0.14000000000000001</v>
      </c>
      <c r="BW30" s="46">
        <v>0.15</v>
      </c>
      <c r="BX30" s="46">
        <v>0.33</v>
      </c>
      <c r="BY30" s="46">
        <v>0.08</v>
      </c>
      <c r="BZ30" s="47">
        <v>7.0000000000000007E-2</v>
      </c>
      <c r="CA30" s="29">
        <v>0.02</v>
      </c>
      <c r="CB30" s="35">
        <v>0</v>
      </c>
      <c r="CC30" s="36">
        <v>7.9920585264191789E-3</v>
      </c>
      <c r="CD30" s="36">
        <v>0</v>
      </c>
      <c r="CE30" s="36">
        <v>0</v>
      </c>
      <c r="CF30" s="36">
        <v>1.6891597913113378E-2</v>
      </c>
      <c r="CG30" s="36">
        <v>1.0223529576553219E-2</v>
      </c>
      <c r="CH30" s="36">
        <v>0.28212857096512711</v>
      </c>
      <c r="CI30" s="36">
        <v>0.44533853920402261</v>
      </c>
      <c r="CJ30" s="36">
        <v>0.16164727806907486</v>
      </c>
      <c r="CK30" s="36">
        <v>2.6134345632200457E-3</v>
      </c>
      <c r="CL30" s="36">
        <v>7.3164991182470746E-2</v>
      </c>
      <c r="CM30" s="36">
        <v>0</v>
      </c>
      <c r="CN30" s="37">
        <v>0.44</v>
      </c>
      <c r="CO30" s="38">
        <v>0.22</v>
      </c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</row>
    <row r="31" spans="1:104" ht="12.75" x14ac:dyDescent="0.2">
      <c r="A31" s="7" t="s">
        <v>13</v>
      </c>
      <c r="B31" s="62">
        <v>258.53539999999998</v>
      </c>
      <c r="C31" s="1">
        <v>2.9658194382273901</v>
      </c>
      <c r="D31" s="5">
        <f t="shared" si="3"/>
        <v>766.76931478989354</v>
      </c>
      <c r="E31" s="23" t="s">
        <v>59</v>
      </c>
      <c r="F31" s="63">
        <v>7.1156617544916996</v>
      </c>
      <c r="G31" s="64">
        <f t="shared" si="4"/>
        <v>5456.0710877682523</v>
      </c>
      <c r="H31" s="65" t="s">
        <v>62</v>
      </c>
      <c r="I31" s="28"/>
      <c r="J31" s="13"/>
      <c r="K31" s="74"/>
      <c r="L31" s="57">
        <v>0.67</v>
      </c>
      <c r="M31" s="30">
        <v>0.14000000000000001</v>
      </c>
      <c r="N31" s="30">
        <v>0.03</v>
      </c>
      <c r="O31" s="30">
        <v>0.04</v>
      </c>
      <c r="P31" s="30">
        <v>0</v>
      </c>
      <c r="Q31" s="30">
        <v>0.09</v>
      </c>
      <c r="R31" s="30">
        <v>0.03</v>
      </c>
      <c r="S31" s="30">
        <v>0.09</v>
      </c>
      <c r="T31" s="30">
        <v>0.14000000000000001</v>
      </c>
      <c r="U31" s="30">
        <v>0.02</v>
      </c>
      <c r="V31" s="30">
        <v>0.02</v>
      </c>
      <c r="W31" s="30">
        <v>0.22</v>
      </c>
      <c r="X31" s="30">
        <v>0</v>
      </c>
      <c r="Y31" s="30">
        <v>0</v>
      </c>
      <c r="Z31" s="30">
        <v>0</v>
      </c>
      <c r="AA31" s="30">
        <v>0.01</v>
      </c>
      <c r="AB31" s="30">
        <v>0</v>
      </c>
      <c r="AC31" s="30">
        <v>0.01</v>
      </c>
      <c r="AD31" s="30">
        <v>0</v>
      </c>
      <c r="AE31" s="30">
        <v>0.11</v>
      </c>
      <c r="AF31" s="30">
        <v>0.12</v>
      </c>
      <c r="AG31" s="30">
        <v>0.02</v>
      </c>
      <c r="AH31" s="30">
        <v>0</v>
      </c>
      <c r="AI31" s="30">
        <v>0</v>
      </c>
      <c r="AJ31" s="59">
        <v>0.11</v>
      </c>
      <c r="AK31" s="57">
        <v>0.09</v>
      </c>
      <c r="AL31" s="30">
        <v>0.19</v>
      </c>
      <c r="AM31" s="30">
        <v>0.04</v>
      </c>
      <c r="AN31" s="30">
        <v>7.0000000000000007E-2</v>
      </c>
      <c r="AO31" s="30">
        <v>0.02</v>
      </c>
      <c r="AP31" s="30">
        <v>0.21</v>
      </c>
      <c r="AQ31" s="30">
        <v>0.45</v>
      </c>
      <c r="AR31" s="30">
        <v>0.18</v>
      </c>
      <c r="AS31" s="30">
        <v>0.22</v>
      </c>
      <c r="AT31" s="30">
        <v>0.1</v>
      </c>
      <c r="AU31" s="59">
        <v>7.0000000000000007E-2</v>
      </c>
      <c r="AV31" s="30">
        <v>0.2</v>
      </c>
      <c r="AW31" s="57">
        <v>0.1</v>
      </c>
      <c r="AX31" s="30">
        <v>0</v>
      </c>
      <c r="AY31" s="30">
        <v>0.16</v>
      </c>
      <c r="AZ31" s="30">
        <v>0.53</v>
      </c>
      <c r="BA31" s="30">
        <v>0.04</v>
      </c>
      <c r="BB31" s="30">
        <v>0.16</v>
      </c>
      <c r="BC31" s="59">
        <v>0.01</v>
      </c>
      <c r="BD31" s="51">
        <v>7.6164344849427499</v>
      </c>
      <c r="BE31" s="52">
        <v>7.2</v>
      </c>
      <c r="BF31" s="52">
        <v>7.5</v>
      </c>
      <c r="BG31" s="52">
        <v>6.9</v>
      </c>
      <c r="BH31" s="52">
        <v>7</v>
      </c>
      <c r="BI31" s="52">
        <v>7.2</v>
      </c>
      <c r="BJ31" s="52">
        <v>8</v>
      </c>
      <c r="BK31" s="52">
        <v>7.3</v>
      </c>
      <c r="BL31" s="52">
        <v>7.6</v>
      </c>
      <c r="BM31" s="53">
        <v>7.5</v>
      </c>
      <c r="BN31" s="57">
        <v>0.46</v>
      </c>
      <c r="BO31" s="47">
        <v>0.54</v>
      </c>
      <c r="BP31" s="45">
        <v>0.12</v>
      </c>
      <c r="BQ31" s="46">
        <v>0.27</v>
      </c>
      <c r="BR31" s="46">
        <v>0.34</v>
      </c>
      <c r="BS31" s="47">
        <v>0.27</v>
      </c>
      <c r="BT31" s="45">
        <v>0.06</v>
      </c>
      <c r="BU31" s="46">
        <v>7.0000000000000007E-2</v>
      </c>
      <c r="BV31" s="46">
        <v>0.15</v>
      </c>
      <c r="BW31" s="46">
        <v>0.13</v>
      </c>
      <c r="BX31" s="46">
        <v>0.33</v>
      </c>
      <c r="BY31" s="46">
        <v>0.16</v>
      </c>
      <c r="BZ31" s="47">
        <v>0.09</v>
      </c>
      <c r="CA31" s="29">
        <v>0</v>
      </c>
      <c r="CB31" s="35">
        <v>0</v>
      </c>
      <c r="CC31" s="36">
        <v>5.4198113442384642E-3</v>
      </c>
      <c r="CD31" s="36">
        <v>0</v>
      </c>
      <c r="CE31" s="36">
        <v>2.7445328268833551E-2</v>
      </c>
      <c r="CF31" s="36">
        <v>3.0458401690192965E-2</v>
      </c>
      <c r="CG31" s="36">
        <v>7.6654013278066157E-3</v>
      </c>
      <c r="CH31" s="36">
        <v>9.7320646929057453E-2</v>
      </c>
      <c r="CI31" s="36">
        <v>0.79165156723576813</v>
      </c>
      <c r="CJ31" s="36">
        <v>3.4085802499705872E-2</v>
      </c>
      <c r="CK31" s="36">
        <v>5.9530407043972963E-3</v>
      </c>
      <c r="CL31" s="36">
        <v>0</v>
      </c>
      <c r="CM31" s="36">
        <v>0</v>
      </c>
      <c r="CN31" s="37">
        <v>0.22</v>
      </c>
      <c r="CO31" s="39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</row>
    <row r="32" spans="1:104" ht="12" x14ac:dyDescent="0.15">
      <c r="A32" s="19" t="s">
        <v>54</v>
      </c>
      <c r="B32" s="62">
        <v>156.46100000000001</v>
      </c>
      <c r="C32" s="4">
        <v>2.6217325638131408</v>
      </c>
      <c r="D32" s="5">
        <f t="shared" si="3"/>
        <v>410.19889866676783</v>
      </c>
      <c r="E32" s="23" t="s">
        <v>80</v>
      </c>
      <c r="F32" s="63">
        <v>10.421566829238101</v>
      </c>
      <c r="G32" s="64">
        <f t="shared" si="4"/>
        <v>4274.9152357355888</v>
      </c>
      <c r="H32" s="65" t="s">
        <v>180</v>
      </c>
      <c r="I32" s="66">
        <v>139.166487569</v>
      </c>
      <c r="J32" s="67">
        <f t="shared" ref="J32:J45" si="7">D32/I32</f>
        <v>2.9475407896846395</v>
      </c>
      <c r="K32" s="69" t="s">
        <v>61</v>
      </c>
      <c r="L32" s="57">
        <v>0.42</v>
      </c>
      <c r="M32" s="30">
        <v>0.13</v>
      </c>
      <c r="N32" s="30">
        <v>0.23</v>
      </c>
      <c r="O32" s="30">
        <v>0</v>
      </c>
      <c r="P32" s="30">
        <v>0.01</v>
      </c>
      <c r="Q32" s="30">
        <v>0.03</v>
      </c>
      <c r="R32" s="30">
        <v>0.05</v>
      </c>
      <c r="S32" s="30">
        <v>0.03</v>
      </c>
      <c r="T32" s="30">
        <v>0</v>
      </c>
      <c r="U32" s="30">
        <v>0</v>
      </c>
      <c r="V32" s="30">
        <v>0</v>
      </c>
      <c r="W32" s="30">
        <v>0.01</v>
      </c>
      <c r="X32" s="30">
        <v>0</v>
      </c>
      <c r="Y32" s="30">
        <v>0</v>
      </c>
      <c r="Z32" s="30">
        <v>0</v>
      </c>
      <c r="AA32" s="30">
        <v>0.24</v>
      </c>
      <c r="AB32" s="30">
        <v>0</v>
      </c>
      <c r="AC32" s="30">
        <v>0.01</v>
      </c>
      <c r="AD32" s="30">
        <v>0</v>
      </c>
      <c r="AE32" s="30">
        <v>0.05</v>
      </c>
      <c r="AF32" s="30">
        <v>0.06</v>
      </c>
      <c r="AG32" s="30">
        <v>0</v>
      </c>
      <c r="AH32" s="30">
        <v>0.01</v>
      </c>
      <c r="AI32" s="30">
        <v>0</v>
      </c>
      <c r="AJ32" s="59">
        <v>0.03</v>
      </c>
      <c r="AK32" s="57">
        <v>0.11</v>
      </c>
      <c r="AL32" s="30">
        <v>0.41</v>
      </c>
      <c r="AM32" s="30">
        <v>0.01</v>
      </c>
      <c r="AN32" s="30">
        <v>0.25</v>
      </c>
      <c r="AO32" s="30">
        <v>0.01</v>
      </c>
      <c r="AP32" s="30">
        <v>0.21</v>
      </c>
      <c r="AQ32" s="30">
        <v>0.15</v>
      </c>
      <c r="AR32" s="30">
        <v>0.08</v>
      </c>
      <c r="AS32" s="30">
        <v>0.25</v>
      </c>
      <c r="AT32" s="30">
        <v>7.0000000000000007E-2</v>
      </c>
      <c r="AU32" s="59">
        <v>0.18</v>
      </c>
      <c r="AV32" s="30">
        <v>0.26</v>
      </c>
      <c r="AW32" s="57">
        <v>0.11</v>
      </c>
      <c r="AX32" s="30">
        <v>0</v>
      </c>
      <c r="AY32" s="30">
        <v>0.25</v>
      </c>
      <c r="AZ32" s="30">
        <v>0.62</v>
      </c>
      <c r="BA32" s="30">
        <v>0.02</v>
      </c>
      <c r="BB32" s="30">
        <v>0</v>
      </c>
      <c r="BC32" s="59">
        <v>0</v>
      </c>
      <c r="BD32" s="51">
        <v>7.8194910539633602</v>
      </c>
      <c r="BE32" s="52">
        <v>7.7</v>
      </c>
      <c r="BF32" s="52">
        <v>8.1</v>
      </c>
      <c r="BG32" s="52">
        <v>7.3</v>
      </c>
      <c r="BH32" s="52">
        <v>7.2</v>
      </c>
      <c r="BI32" s="52">
        <v>7.1</v>
      </c>
      <c r="BJ32" s="52">
        <v>8.1999999999999993</v>
      </c>
      <c r="BK32" s="52">
        <v>7.6</v>
      </c>
      <c r="BL32" s="52">
        <v>7.4</v>
      </c>
      <c r="BM32" s="53">
        <v>7.9</v>
      </c>
      <c r="BN32" s="57">
        <v>0.55000000000000004</v>
      </c>
      <c r="BO32" s="47">
        <v>0.45</v>
      </c>
      <c r="BP32" s="45">
        <v>0.13</v>
      </c>
      <c r="BQ32" s="46">
        <v>7.0000000000000007E-2</v>
      </c>
      <c r="BR32" s="46">
        <v>0.17</v>
      </c>
      <c r="BS32" s="47">
        <v>0.63</v>
      </c>
      <c r="BT32" s="45">
        <v>0.04</v>
      </c>
      <c r="BU32" s="46">
        <v>0.3</v>
      </c>
      <c r="BV32" s="46">
        <v>0.06</v>
      </c>
      <c r="BW32" s="46">
        <v>0.04</v>
      </c>
      <c r="BX32" s="46">
        <v>0.22</v>
      </c>
      <c r="BY32" s="46">
        <v>0.24</v>
      </c>
      <c r="BZ32" s="47">
        <v>0.09</v>
      </c>
      <c r="CA32" s="29">
        <v>0</v>
      </c>
      <c r="CB32" s="35">
        <v>0</v>
      </c>
      <c r="CC32" s="36">
        <v>0</v>
      </c>
      <c r="CD32" s="36">
        <v>0</v>
      </c>
      <c r="CE32" s="36">
        <v>3.6333241968818257E-2</v>
      </c>
      <c r="CF32" s="36">
        <v>7.7395041315608482E-2</v>
      </c>
      <c r="CG32" s="36">
        <v>5.2272757814645326E-2</v>
      </c>
      <c r="CH32" s="36">
        <v>9.49005162137362E-2</v>
      </c>
      <c r="CI32" s="36">
        <v>0.70747093809720285</v>
      </c>
      <c r="CJ32" s="36">
        <v>3.162750458998928E-2</v>
      </c>
      <c r="CK32" s="36">
        <v>0</v>
      </c>
      <c r="CL32" s="36">
        <v>0</v>
      </c>
      <c r="CM32" s="36">
        <v>0</v>
      </c>
      <c r="CN32" s="37">
        <v>0.74</v>
      </c>
      <c r="CO32" s="38">
        <v>0.46</v>
      </c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</row>
    <row r="33" spans="1:104" ht="12" x14ac:dyDescent="0.15">
      <c r="A33" s="19" t="s">
        <v>46</v>
      </c>
      <c r="B33" s="62">
        <v>284.91609999999997</v>
      </c>
      <c r="C33" s="3">
        <v>2.6851588941446272</v>
      </c>
      <c r="D33" s="5">
        <f t="shared" si="3"/>
        <v>765.04499999999996</v>
      </c>
      <c r="E33" s="23" t="s">
        <v>59</v>
      </c>
      <c r="F33" s="63">
        <v>11.967268908817699</v>
      </c>
      <c r="G33" s="64">
        <f t="shared" si="4"/>
        <v>9155.4992423464355</v>
      </c>
      <c r="H33" s="65" t="s">
        <v>62</v>
      </c>
      <c r="I33" s="66">
        <v>1163.1700882099999</v>
      </c>
      <c r="J33" s="67">
        <f t="shared" si="7"/>
        <v>0.65772410050307106</v>
      </c>
      <c r="K33" s="69" t="s">
        <v>66</v>
      </c>
      <c r="L33" s="57">
        <v>0.69</v>
      </c>
      <c r="M33" s="30">
        <v>0.19</v>
      </c>
      <c r="N33" s="30">
        <v>7.0000000000000007E-2</v>
      </c>
      <c r="O33" s="30">
        <v>0.02</v>
      </c>
      <c r="P33" s="30">
        <v>0.01</v>
      </c>
      <c r="Q33" s="30">
        <v>0.05</v>
      </c>
      <c r="R33" s="30">
        <v>0.03</v>
      </c>
      <c r="S33" s="30">
        <v>0.08</v>
      </c>
      <c r="T33" s="30">
        <v>0.04</v>
      </c>
      <c r="U33" s="30">
        <v>0.08</v>
      </c>
      <c r="V33" s="30">
        <v>0.01</v>
      </c>
      <c r="W33" s="30">
        <v>0.01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0.01</v>
      </c>
      <c r="AD33" s="30">
        <v>0</v>
      </c>
      <c r="AE33" s="30">
        <v>7.0000000000000007E-2</v>
      </c>
      <c r="AF33" s="30">
        <v>0.17</v>
      </c>
      <c r="AG33" s="30">
        <v>0</v>
      </c>
      <c r="AH33" s="30">
        <v>0.04</v>
      </c>
      <c r="AI33" s="30">
        <v>0.01</v>
      </c>
      <c r="AJ33" s="59">
        <v>0.04</v>
      </c>
      <c r="AK33" s="57">
        <v>0.2</v>
      </c>
      <c r="AL33" s="30">
        <v>0.34</v>
      </c>
      <c r="AM33" s="30">
        <v>0.01</v>
      </c>
      <c r="AN33" s="30">
        <v>0.23</v>
      </c>
      <c r="AO33" s="30">
        <v>0.04</v>
      </c>
      <c r="AP33" s="30">
        <v>0.26</v>
      </c>
      <c r="AQ33" s="30">
        <v>0.18</v>
      </c>
      <c r="AR33" s="30">
        <v>0.14000000000000001</v>
      </c>
      <c r="AS33" s="30">
        <v>0.28000000000000003</v>
      </c>
      <c r="AT33" s="30">
        <v>0.03</v>
      </c>
      <c r="AU33" s="59">
        <v>0.4</v>
      </c>
      <c r="AV33" s="30">
        <v>7.0000000000000007E-2</v>
      </c>
      <c r="AW33" s="57">
        <v>0.1</v>
      </c>
      <c r="AX33" s="30">
        <v>0</v>
      </c>
      <c r="AY33" s="30">
        <v>0.05</v>
      </c>
      <c r="AZ33" s="30">
        <v>0.57999999999999996</v>
      </c>
      <c r="BA33" s="30">
        <v>0.06</v>
      </c>
      <c r="BB33" s="30">
        <v>0.01</v>
      </c>
      <c r="BC33" s="59">
        <v>0</v>
      </c>
      <c r="BD33" s="51">
        <v>7.7206857321872198</v>
      </c>
      <c r="BE33" s="52">
        <v>7.7</v>
      </c>
      <c r="BF33" s="52">
        <v>7.4</v>
      </c>
      <c r="BG33" s="52">
        <v>7.6</v>
      </c>
      <c r="BH33" s="52">
        <v>7.4</v>
      </c>
      <c r="BI33" s="52">
        <v>7.4</v>
      </c>
      <c r="BJ33" s="52">
        <v>8.1</v>
      </c>
      <c r="BK33" s="52">
        <v>7.9</v>
      </c>
      <c r="BL33" s="52">
        <v>7.5</v>
      </c>
      <c r="BM33" s="53">
        <v>7.9</v>
      </c>
      <c r="BN33" s="57">
        <v>0.55000000000000004</v>
      </c>
      <c r="BO33" s="47">
        <v>0.45</v>
      </c>
      <c r="BP33" s="45">
        <v>0.13</v>
      </c>
      <c r="BQ33" s="46">
        <v>0.19</v>
      </c>
      <c r="BR33" s="46">
        <v>0.3</v>
      </c>
      <c r="BS33" s="47">
        <v>0.38</v>
      </c>
      <c r="BT33" s="45">
        <v>0.05</v>
      </c>
      <c r="BU33" s="46">
        <v>0.21</v>
      </c>
      <c r="BV33" s="46">
        <v>7.0000000000000007E-2</v>
      </c>
      <c r="BW33" s="46">
        <v>0.14000000000000001</v>
      </c>
      <c r="BX33" s="46">
        <v>0.3</v>
      </c>
      <c r="BY33" s="46">
        <v>0.09</v>
      </c>
      <c r="BZ33" s="47">
        <v>0.12</v>
      </c>
      <c r="CA33" s="29">
        <v>0.03</v>
      </c>
      <c r="CB33" s="35">
        <v>0</v>
      </c>
      <c r="CC33" s="36">
        <v>1.4394055251651878E-2</v>
      </c>
      <c r="CD33" s="36">
        <v>0</v>
      </c>
      <c r="CE33" s="36">
        <v>0</v>
      </c>
      <c r="CF33" s="36">
        <v>0</v>
      </c>
      <c r="CG33" s="36">
        <v>5.0532975184466325E-2</v>
      </c>
      <c r="CH33" s="36">
        <v>0.14144684299616375</v>
      </c>
      <c r="CI33" s="36">
        <v>0.71775738682038359</v>
      </c>
      <c r="CJ33" s="36">
        <v>2.3019560940859711E-2</v>
      </c>
      <c r="CK33" s="36">
        <v>0</v>
      </c>
      <c r="CL33" s="36">
        <v>3.3870164500127475E-2</v>
      </c>
      <c r="CM33" s="36">
        <v>1.8979014306348012E-2</v>
      </c>
      <c r="CN33" s="37">
        <v>0.74</v>
      </c>
      <c r="CO33" s="38">
        <v>0.51</v>
      </c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</row>
    <row r="34" spans="1:104" ht="12" x14ac:dyDescent="0.15">
      <c r="A34" s="19" t="s">
        <v>16</v>
      </c>
      <c r="B34" s="62">
        <v>864.18820000000096</v>
      </c>
      <c r="C34" s="1">
        <v>3.7878893299712524</v>
      </c>
      <c r="D34" s="5">
        <f t="shared" si="3"/>
        <v>3273.4492618670661</v>
      </c>
      <c r="E34" s="25" t="s">
        <v>88</v>
      </c>
      <c r="F34" s="63">
        <v>7.2650261143320201</v>
      </c>
      <c r="G34" s="64">
        <f t="shared" si="4"/>
        <v>23781.694371405109</v>
      </c>
      <c r="H34" s="65" t="s">
        <v>63</v>
      </c>
      <c r="I34" s="66">
        <v>5448.2249638699996</v>
      </c>
      <c r="J34" s="67">
        <f t="shared" si="7"/>
        <v>0.60082857877106821</v>
      </c>
      <c r="K34" s="69" t="s">
        <v>66</v>
      </c>
      <c r="L34" s="57">
        <v>0.79</v>
      </c>
      <c r="M34" s="30">
        <v>0.18</v>
      </c>
      <c r="N34" s="30">
        <v>0.13</v>
      </c>
      <c r="O34" s="30">
        <v>0.02</v>
      </c>
      <c r="P34" s="30">
        <v>0.02</v>
      </c>
      <c r="Q34" s="30">
        <v>0.12</v>
      </c>
      <c r="R34" s="30">
        <v>0.04</v>
      </c>
      <c r="S34" s="30">
        <v>0.08</v>
      </c>
      <c r="T34" s="30">
        <v>0.1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0.04</v>
      </c>
      <c r="AB34" s="30">
        <v>0</v>
      </c>
      <c r="AC34" s="30">
        <v>0</v>
      </c>
      <c r="AD34" s="30">
        <v>0</v>
      </c>
      <c r="AE34" s="30">
        <v>0.05</v>
      </c>
      <c r="AF34" s="30">
        <v>0.25</v>
      </c>
      <c r="AG34" s="30">
        <v>0.01</v>
      </c>
      <c r="AH34" s="30">
        <v>0.02</v>
      </c>
      <c r="AI34" s="30">
        <v>0</v>
      </c>
      <c r="AJ34" s="59">
        <v>0.09</v>
      </c>
      <c r="AK34" s="57">
        <v>0.21</v>
      </c>
      <c r="AL34" s="30">
        <v>0.49</v>
      </c>
      <c r="AM34" s="30">
        <v>0.05</v>
      </c>
      <c r="AN34" s="30">
        <v>0.22</v>
      </c>
      <c r="AO34" s="30">
        <v>0.02</v>
      </c>
      <c r="AP34" s="30">
        <v>0.35</v>
      </c>
      <c r="AQ34" s="30">
        <v>0.27</v>
      </c>
      <c r="AR34" s="30">
        <v>0.2</v>
      </c>
      <c r="AS34" s="30">
        <v>0.21</v>
      </c>
      <c r="AT34" s="30">
        <v>0.1</v>
      </c>
      <c r="AU34" s="59">
        <v>0.16</v>
      </c>
      <c r="AV34" s="30">
        <v>0.13</v>
      </c>
      <c r="AW34" s="57">
        <v>7.0000000000000007E-2</v>
      </c>
      <c r="AX34" s="30">
        <v>0</v>
      </c>
      <c r="AY34" s="30">
        <v>0.18</v>
      </c>
      <c r="AZ34" s="30">
        <v>0.68</v>
      </c>
      <c r="BA34" s="30">
        <v>0.06</v>
      </c>
      <c r="BB34" s="30">
        <v>0</v>
      </c>
      <c r="BC34" s="59">
        <v>0.01</v>
      </c>
      <c r="BD34" s="51">
        <v>8.1678560628014303</v>
      </c>
      <c r="BE34" s="52">
        <v>8</v>
      </c>
      <c r="BF34" s="52">
        <v>7.9</v>
      </c>
      <c r="BG34" s="52">
        <v>7.8</v>
      </c>
      <c r="BH34" s="52">
        <v>7.6</v>
      </c>
      <c r="BI34" s="52">
        <v>7.5</v>
      </c>
      <c r="BJ34" s="52">
        <v>8.3000000000000007</v>
      </c>
      <c r="BK34" s="52">
        <v>7.9</v>
      </c>
      <c r="BL34" s="52">
        <v>7.7</v>
      </c>
      <c r="BM34" s="53">
        <v>7.9</v>
      </c>
      <c r="BN34" s="57">
        <v>0.49</v>
      </c>
      <c r="BO34" s="47">
        <v>0.51</v>
      </c>
      <c r="BP34" s="45">
        <v>0.16</v>
      </c>
      <c r="BQ34" s="46">
        <v>0.17</v>
      </c>
      <c r="BR34" s="46">
        <v>0.32</v>
      </c>
      <c r="BS34" s="47">
        <v>0.35</v>
      </c>
      <c r="BT34" s="45">
        <v>0.11</v>
      </c>
      <c r="BU34" s="46">
        <v>0.09</v>
      </c>
      <c r="BV34" s="46">
        <v>0.15</v>
      </c>
      <c r="BW34" s="46">
        <v>0.2</v>
      </c>
      <c r="BX34" s="46">
        <v>0.2</v>
      </c>
      <c r="BY34" s="46">
        <v>0.13</v>
      </c>
      <c r="BZ34" s="47">
        <v>0.12</v>
      </c>
      <c r="CA34" s="29">
        <v>0</v>
      </c>
      <c r="CB34" s="35">
        <v>9.5062760439834099E-3</v>
      </c>
      <c r="CC34" s="36">
        <v>1.2533217068996662E-2</v>
      </c>
      <c r="CD34" s="36">
        <v>7.6407223681653359E-3</v>
      </c>
      <c r="CE34" s="36">
        <v>1.0008866871207594E-2</v>
      </c>
      <c r="CF34" s="36">
        <v>1.4415772933593805E-2</v>
      </c>
      <c r="CG34" s="36">
        <v>8.2440703105144987E-3</v>
      </c>
      <c r="CH34" s="36">
        <v>2.951757652577949E-2</v>
      </c>
      <c r="CI34" s="36">
        <v>0.83929261581768377</v>
      </c>
      <c r="CJ34" s="36">
        <v>3.1489677251279734E-2</v>
      </c>
      <c r="CK34" s="36">
        <v>2.4492342214173912E-3</v>
      </c>
      <c r="CL34" s="36">
        <v>2.0667493064945055E-2</v>
      </c>
      <c r="CM34" s="36">
        <v>1.4234477522432475E-2</v>
      </c>
      <c r="CN34" s="37">
        <v>0.45</v>
      </c>
      <c r="CO34" s="38">
        <v>0.48</v>
      </c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</row>
    <row r="35" spans="1:104" ht="12" x14ac:dyDescent="0.15">
      <c r="A35" s="19" t="s">
        <v>3</v>
      </c>
      <c r="B35" s="62">
        <v>345.42129999999997</v>
      </c>
      <c r="C35" s="1">
        <v>4.0144040534718597</v>
      </c>
      <c r="D35" s="5">
        <f t="shared" si="3"/>
        <v>1386.6606668755192</v>
      </c>
      <c r="E35" s="24" t="s">
        <v>85</v>
      </c>
      <c r="F35" s="63">
        <v>5.0760731591297796</v>
      </c>
      <c r="G35" s="64">
        <f t="shared" si="4"/>
        <v>7038.7909919478234</v>
      </c>
      <c r="H35" s="65" t="s">
        <v>62</v>
      </c>
      <c r="I35" s="66">
        <v>608.51497870900005</v>
      </c>
      <c r="J35" s="67">
        <f t="shared" si="7"/>
        <v>2.278761764940282</v>
      </c>
      <c r="K35" s="69" t="s">
        <v>61</v>
      </c>
      <c r="L35" s="57">
        <v>0.7</v>
      </c>
      <c r="M35" s="30">
        <v>0.15</v>
      </c>
      <c r="N35" s="30">
        <v>0.02</v>
      </c>
      <c r="O35" s="30">
        <v>0</v>
      </c>
      <c r="P35" s="30">
        <v>0.02</v>
      </c>
      <c r="Q35" s="30">
        <v>0.16</v>
      </c>
      <c r="R35" s="30">
        <v>0</v>
      </c>
      <c r="S35" s="30">
        <v>0.11</v>
      </c>
      <c r="T35" s="30">
        <v>0.12</v>
      </c>
      <c r="U35" s="30">
        <v>0</v>
      </c>
      <c r="V35" s="30">
        <v>0.01</v>
      </c>
      <c r="W35" s="30">
        <v>0.01</v>
      </c>
      <c r="X35" s="30">
        <v>0</v>
      </c>
      <c r="Y35" s="30">
        <v>0.01</v>
      </c>
      <c r="Z35" s="30">
        <v>0</v>
      </c>
      <c r="AA35" s="30">
        <v>0.02</v>
      </c>
      <c r="AB35" s="30">
        <v>0</v>
      </c>
      <c r="AC35" s="30">
        <v>0</v>
      </c>
      <c r="AD35" s="30">
        <v>0</v>
      </c>
      <c r="AE35" s="30">
        <v>0.11</v>
      </c>
      <c r="AF35" s="30">
        <v>0.16</v>
      </c>
      <c r="AG35" s="30">
        <v>0.01</v>
      </c>
      <c r="AH35" s="30">
        <v>0.01</v>
      </c>
      <c r="AI35" s="30">
        <v>0.13</v>
      </c>
      <c r="AJ35" s="59">
        <v>0.01</v>
      </c>
      <c r="AK35" s="57">
        <v>0.11</v>
      </c>
      <c r="AL35" s="30">
        <v>0.28000000000000003</v>
      </c>
      <c r="AM35" s="30">
        <v>0.02</v>
      </c>
      <c r="AN35" s="30">
        <v>0.06</v>
      </c>
      <c r="AO35" s="30">
        <v>0.03</v>
      </c>
      <c r="AP35" s="30">
        <v>0.3</v>
      </c>
      <c r="AQ35" s="30">
        <v>0.26</v>
      </c>
      <c r="AR35" s="30">
        <v>0.19</v>
      </c>
      <c r="AS35" s="30">
        <v>0.28999999999999998</v>
      </c>
      <c r="AT35" s="30">
        <v>0.08</v>
      </c>
      <c r="AU35" s="59">
        <v>0.11</v>
      </c>
      <c r="AV35" s="30">
        <v>0.22</v>
      </c>
      <c r="AW35" s="57">
        <v>0.06</v>
      </c>
      <c r="AX35" s="30">
        <v>0</v>
      </c>
      <c r="AY35" s="30">
        <v>0.15</v>
      </c>
      <c r="AZ35" s="30">
        <v>0.56000000000000005</v>
      </c>
      <c r="BA35" s="30">
        <v>0.04</v>
      </c>
      <c r="BB35" s="30">
        <v>0.01</v>
      </c>
      <c r="BC35" s="59">
        <v>0.18</v>
      </c>
      <c r="BD35" s="51">
        <v>7.4181838485037002</v>
      </c>
      <c r="BE35" s="52">
        <v>7.1</v>
      </c>
      <c r="BF35" s="52">
        <v>7</v>
      </c>
      <c r="BG35" s="52">
        <v>6.9</v>
      </c>
      <c r="BH35" s="52">
        <v>6.7</v>
      </c>
      <c r="BI35" s="52">
        <v>7.1</v>
      </c>
      <c r="BJ35" s="52">
        <v>7.2</v>
      </c>
      <c r="BK35" s="52">
        <v>7</v>
      </c>
      <c r="BL35" s="52">
        <v>7</v>
      </c>
      <c r="BM35" s="53">
        <v>7.1</v>
      </c>
      <c r="BN35" s="57">
        <v>0.56000000000000005</v>
      </c>
      <c r="BO35" s="47">
        <v>0.44</v>
      </c>
      <c r="BP35" s="45">
        <v>0.08</v>
      </c>
      <c r="BQ35" s="46">
        <v>0.28999999999999998</v>
      </c>
      <c r="BR35" s="46">
        <v>0.42</v>
      </c>
      <c r="BS35" s="47">
        <v>0.21</v>
      </c>
      <c r="BT35" s="45">
        <v>0.11</v>
      </c>
      <c r="BU35" s="46">
        <v>0.09</v>
      </c>
      <c r="BV35" s="46">
        <v>7.0000000000000007E-2</v>
      </c>
      <c r="BW35" s="46">
        <v>0.18</v>
      </c>
      <c r="BX35" s="46">
        <v>0.2</v>
      </c>
      <c r="BY35" s="46">
        <v>0.09</v>
      </c>
      <c r="BZ35" s="47">
        <v>0.26</v>
      </c>
      <c r="CA35" s="29">
        <v>0</v>
      </c>
      <c r="CB35" s="35">
        <v>1.8901854695780679E-2</v>
      </c>
      <c r="CC35" s="36">
        <v>6.1142239116379393E-2</v>
      </c>
      <c r="CD35" s="36">
        <v>2.014793710577643E-2</v>
      </c>
      <c r="CE35" s="36">
        <v>9.8101541334972061E-3</v>
      </c>
      <c r="CF35" s="36">
        <v>2.8600745948415145E-2</v>
      </c>
      <c r="CG35" s="36">
        <v>4.7840719183468066E-3</v>
      </c>
      <c r="CH35" s="36">
        <v>5.5524739405941248E-3</v>
      </c>
      <c r="CI35" s="36">
        <v>0.79558202084628715</v>
      </c>
      <c r="CJ35" s="36">
        <v>4.7910770726248914E-2</v>
      </c>
      <c r="CK35" s="36">
        <v>7.5677315686736284E-3</v>
      </c>
      <c r="CL35" s="36">
        <v>0</v>
      </c>
      <c r="CM35" s="36">
        <v>0</v>
      </c>
      <c r="CN35" s="37">
        <v>0.05</v>
      </c>
      <c r="CO35" s="38">
        <v>0.84</v>
      </c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</row>
    <row r="36" spans="1:104" ht="12" x14ac:dyDescent="0.15">
      <c r="A36" s="19" t="s">
        <v>36</v>
      </c>
      <c r="B36" s="62">
        <v>222.8639</v>
      </c>
      <c r="C36" s="21">
        <v>3.974551598975903</v>
      </c>
      <c r="D36" s="5">
        <f t="shared" si="3"/>
        <v>885.78407009900582</v>
      </c>
      <c r="E36" s="23" t="s">
        <v>59</v>
      </c>
      <c r="F36" s="63">
        <v>9.8011756539700894</v>
      </c>
      <c r="G36" s="64">
        <f t="shared" si="4"/>
        <v>8681.7252625289111</v>
      </c>
      <c r="H36" s="65" t="s">
        <v>62</v>
      </c>
      <c r="I36" s="66">
        <v>770.70397316900005</v>
      </c>
      <c r="J36" s="67">
        <f t="shared" si="7"/>
        <v>1.1493181570828246</v>
      </c>
      <c r="K36" s="69" t="s">
        <v>61</v>
      </c>
      <c r="L36" s="57">
        <v>0.33</v>
      </c>
      <c r="M36" s="30">
        <v>0.19</v>
      </c>
      <c r="N36" s="30">
        <v>0.1</v>
      </c>
      <c r="O36" s="30">
        <v>7.0000000000000007E-2</v>
      </c>
      <c r="P36" s="30">
        <v>0.04</v>
      </c>
      <c r="Q36" s="30">
        <v>0.1</v>
      </c>
      <c r="R36" s="30">
        <v>0.05</v>
      </c>
      <c r="S36" s="30">
        <v>0.11</v>
      </c>
      <c r="T36" s="30">
        <v>0.05</v>
      </c>
      <c r="U36" s="30">
        <v>0.01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0.04</v>
      </c>
      <c r="AB36" s="30">
        <v>0.02</v>
      </c>
      <c r="AC36" s="30">
        <v>0.03</v>
      </c>
      <c r="AD36" s="30">
        <v>0.01</v>
      </c>
      <c r="AE36" s="30">
        <v>0.06</v>
      </c>
      <c r="AF36" s="30">
        <v>0.14000000000000001</v>
      </c>
      <c r="AG36" s="30">
        <v>0.15</v>
      </c>
      <c r="AH36" s="30">
        <v>0.02</v>
      </c>
      <c r="AI36" s="30">
        <v>0</v>
      </c>
      <c r="AJ36" s="59">
        <v>0.08</v>
      </c>
      <c r="AK36" s="57">
        <v>0.14000000000000001</v>
      </c>
      <c r="AL36" s="30">
        <v>0.35</v>
      </c>
      <c r="AM36" s="30">
        <v>0.1</v>
      </c>
      <c r="AN36" s="30">
        <v>0.15</v>
      </c>
      <c r="AO36" s="30">
        <v>0.03</v>
      </c>
      <c r="AP36" s="30">
        <v>0.33</v>
      </c>
      <c r="AQ36" s="30">
        <v>0.28000000000000003</v>
      </c>
      <c r="AR36" s="30">
        <v>0.23</v>
      </c>
      <c r="AS36" s="30">
        <v>0.34</v>
      </c>
      <c r="AT36" s="30">
        <v>0.2</v>
      </c>
      <c r="AU36" s="59">
        <v>0.16</v>
      </c>
      <c r="AV36" s="30">
        <v>0.08</v>
      </c>
      <c r="AW36" s="57">
        <v>0.03</v>
      </c>
      <c r="AX36" s="30">
        <v>0</v>
      </c>
      <c r="AY36" s="30">
        <v>0.3</v>
      </c>
      <c r="AZ36" s="30">
        <v>0.64</v>
      </c>
      <c r="BA36" s="30">
        <v>0.01</v>
      </c>
      <c r="BB36" s="30">
        <v>0</v>
      </c>
      <c r="BC36" s="59">
        <v>0.01</v>
      </c>
      <c r="BD36" s="51">
        <v>7.6153677252045604</v>
      </c>
      <c r="BE36" s="52">
        <v>7.5</v>
      </c>
      <c r="BF36" s="52">
        <v>7.5</v>
      </c>
      <c r="BG36" s="52">
        <v>7.5</v>
      </c>
      <c r="BH36" s="52">
        <v>7.2</v>
      </c>
      <c r="BI36" s="52">
        <v>7.5</v>
      </c>
      <c r="BJ36" s="52">
        <v>7.6</v>
      </c>
      <c r="BK36" s="52">
        <v>7.2</v>
      </c>
      <c r="BL36" s="52">
        <v>7.4</v>
      </c>
      <c r="BM36" s="53">
        <v>7.4</v>
      </c>
      <c r="BN36" s="57">
        <v>0.62</v>
      </c>
      <c r="BO36" s="47">
        <v>0.38</v>
      </c>
      <c r="BP36" s="45">
        <v>0.11</v>
      </c>
      <c r="BQ36" s="46">
        <v>0.25</v>
      </c>
      <c r="BR36" s="46">
        <v>0.24</v>
      </c>
      <c r="BS36" s="47">
        <v>0.4</v>
      </c>
      <c r="BT36" s="45">
        <v>0.08</v>
      </c>
      <c r="BU36" s="46">
        <v>0.12</v>
      </c>
      <c r="BV36" s="46">
        <v>0.08</v>
      </c>
      <c r="BW36" s="46">
        <v>0.21</v>
      </c>
      <c r="BX36" s="46">
        <v>0.28999999999999998</v>
      </c>
      <c r="BY36" s="46">
        <v>0.1</v>
      </c>
      <c r="BZ36" s="47">
        <v>0.11</v>
      </c>
      <c r="CA36" s="29">
        <v>0</v>
      </c>
      <c r="CB36" s="35">
        <v>0</v>
      </c>
      <c r="CC36" s="36">
        <v>0</v>
      </c>
      <c r="CD36" s="36">
        <v>1.7000164210121016E-2</v>
      </c>
      <c r="CE36" s="36">
        <v>0</v>
      </c>
      <c r="CF36" s="36">
        <v>0</v>
      </c>
      <c r="CG36" s="36">
        <v>0</v>
      </c>
      <c r="CH36" s="36">
        <v>1.8405123355775391E-2</v>
      </c>
      <c r="CI36" s="36">
        <v>0.92722751029144634</v>
      </c>
      <c r="CJ36" s="36">
        <v>8.0220607803944497E-3</v>
      </c>
      <c r="CK36" s="36">
        <v>0</v>
      </c>
      <c r="CL36" s="36">
        <v>2.9345141362264529E-2</v>
      </c>
      <c r="CM36" s="36">
        <v>0</v>
      </c>
      <c r="CN36" s="37">
        <v>0.88</v>
      </c>
      <c r="CO36" s="38">
        <v>0.5</v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</row>
    <row r="37" spans="1:104" ht="12" x14ac:dyDescent="0.15">
      <c r="A37" s="19" t="s">
        <v>42</v>
      </c>
      <c r="B37" s="62">
        <v>168.4374</v>
      </c>
      <c r="C37" s="3">
        <v>3.1686828867176153</v>
      </c>
      <c r="D37" s="5">
        <f t="shared" si="3"/>
        <v>533.72470686320969</v>
      </c>
      <c r="E37" s="24" t="s">
        <v>58</v>
      </c>
      <c r="F37" s="63">
        <v>2.1356113655484799</v>
      </c>
      <c r="G37" s="64">
        <f t="shared" si="4"/>
        <v>1139.8285500511013</v>
      </c>
      <c r="H37" s="73" t="s">
        <v>60</v>
      </c>
      <c r="I37" s="66">
        <v>137.22830377599999</v>
      </c>
      <c r="J37" s="67">
        <f t="shared" si="7"/>
        <v>3.8893194200987669</v>
      </c>
      <c r="K37" s="69" t="s">
        <v>67</v>
      </c>
      <c r="L37" s="57">
        <v>0.37</v>
      </c>
      <c r="M37" s="30">
        <v>0.17</v>
      </c>
      <c r="N37" s="30">
        <v>7.0000000000000007E-2</v>
      </c>
      <c r="O37" s="30">
        <v>0.18</v>
      </c>
      <c r="P37" s="30">
        <v>0.01</v>
      </c>
      <c r="Q37" s="30">
        <v>0.21</v>
      </c>
      <c r="R37" s="30">
        <v>0.11</v>
      </c>
      <c r="S37" s="30">
        <v>0.1</v>
      </c>
      <c r="T37" s="30">
        <v>0.16</v>
      </c>
      <c r="U37" s="30">
        <v>0.01</v>
      </c>
      <c r="V37" s="30">
        <v>0.01</v>
      </c>
      <c r="W37" s="30">
        <v>0</v>
      </c>
      <c r="X37" s="30">
        <v>0</v>
      </c>
      <c r="Y37" s="30">
        <v>0</v>
      </c>
      <c r="Z37" s="30">
        <v>0.01</v>
      </c>
      <c r="AA37" s="30">
        <v>0.02</v>
      </c>
      <c r="AB37" s="30">
        <v>0</v>
      </c>
      <c r="AC37" s="30">
        <v>0.01</v>
      </c>
      <c r="AD37" s="30">
        <v>0</v>
      </c>
      <c r="AE37" s="30">
        <v>0.03</v>
      </c>
      <c r="AF37" s="30">
        <v>0.02</v>
      </c>
      <c r="AG37" s="30">
        <v>0.03</v>
      </c>
      <c r="AH37" s="30">
        <v>0.02</v>
      </c>
      <c r="AI37" s="30">
        <v>0</v>
      </c>
      <c r="AJ37" s="59">
        <v>0.1</v>
      </c>
      <c r="AK37" s="57">
        <v>0.18</v>
      </c>
      <c r="AL37" s="30">
        <v>0.18</v>
      </c>
      <c r="AM37" s="30">
        <v>0.05</v>
      </c>
      <c r="AN37" s="30">
        <v>7.0000000000000007E-2</v>
      </c>
      <c r="AO37" s="30">
        <v>0.06</v>
      </c>
      <c r="AP37" s="30">
        <v>0.27</v>
      </c>
      <c r="AQ37" s="30">
        <v>0.22</v>
      </c>
      <c r="AR37" s="30">
        <v>0.33</v>
      </c>
      <c r="AS37" s="30">
        <v>0.4</v>
      </c>
      <c r="AT37" s="30">
        <v>0.21</v>
      </c>
      <c r="AU37" s="59">
        <v>7.0000000000000007E-2</v>
      </c>
      <c r="AV37" s="30">
        <v>0.1</v>
      </c>
      <c r="AW37" s="57">
        <v>0.04</v>
      </c>
      <c r="AX37" s="30">
        <v>0.02</v>
      </c>
      <c r="AY37" s="30">
        <v>0.5</v>
      </c>
      <c r="AZ37" s="30">
        <v>0.42</v>
      </c>
      <c r="BA37" s="30">
        <v>0.01</v>
      </c>
      <c r="BB37" s="30">
        <v>0.01</v>
      </c>
      <c r="BC37" s="59">
        <v>0.01</v>
      </c>
      <c r="BD37" s="51">
        <v>7.4724833475095798</v>
      </c>
      <c r="BE37" s="52">
        <v>7.2</v>
      </c>
      <c r="BF37" s="52">
        <v>7.2</v>
      </c>
      <c r="BG37" s="52">
        <v>6.8</v>
      </c>
      <c r="BH37" s="52">
        <v>6.7</v>
      </c>
      <c r="BI37" s="52">
        <v>7.4</v>
      </c>
      <c r="BJ37" s="52">
        <v>7</v>
      </c>
      <c r="BK37" s="52">
        <v>6.6</v>
      </c>
      <c r="BL37" s="52">
        <v>7</v>
      </c>
      <c r="BM37" s="53">
        <v>7</v>
      </c>
      <c r="BN37" s="57">
        <v>0.55000000000000004</v>
      </c>
      <c r="BO37" s="47">
        <v>0.45</v>
      </c>
      <c r="BP37" s="45">
        <v>0.11</v>
      </c>
      <c r="BQ37" s="46">
        <v>0.31</v>
      </c>
      <c r="BR37" s="46">
        <v>0.28000000000000003</v>
      </c>
      <c r="BS37" s="47">
        <v>0.3</v>
      </c>
      <c r="BT37" s="45">
        <v>0.05</v>
      </c>
      <c r="BU37" s="46">
        <v>0.16</v>
      </c>
      <c r="BV37" s="46">
        <v>0.08</v>
      </c>
      <c r="BW37" s="46">
        <v>0.24</v>
      </c>
      <c r="BX37" s="46">
        <v>0.25</v>
      </c>
      <c r="BY37" s="46">
        <v>0.1</v>
      </c>
      <c r="BZ37" s="47">
        <v>0.12</v>
      </c>
      <c r="CA37" s="29">
        <v>0</v>
      </c>
      <c r="CB37" s="35">
        <v>0</v>
      </c>
      <c r="CC37" s="36">
        <v>0</v>
      </c>
      <c r="CD37" s="36">
        <v>0</v>
      </c>
      <c r="CE37" s="36">
        <v>3.4172221217276602E-2</v>
      </c>
      <c r="CF37" s="36">
        <v>0</v>
      </c>
      <c r="CG37" s="36">
        <v>2.2699049830291391E-3</v>
      </c>
      <c r="CH37" s="36">
        <v>6.9996496683297854E-2</v>
      </c>
      <c r="CI37" s="36">
        <v>0.88675566922889626</v>
      </c>
      <c r="CJ37" s="36">
        <v>6.805707887500026E-3</v>
      </c>
      <c r="CK37" s="36">
        <v>0</v>
      </c>
      <c r="CL37" s="36">
        <v>0</v>
      </c>
      <c r="CM37" s="36">
        <v>0</v>
      </c>
      <c r="CN37" s="37">
        <v>0.89</v>
      </c>
      <c r="CO37" s="38">
        <v>0.23</v>
      </c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</row>
    <row r="38" spans="1:104" ht="12" x14ac:dyDescent="0.15">
      <c r="A38" s="19" t="s">
        <v>20</v>
      </c>
      <c r="B38" s="62">
        <v>139.53700000000001</v>
      </c>
      <c r="C38" s="1">
        <v>4.1456459577029747</v>
      </c>
      <c r="D38" s="5">
        <f t="shared" si="3"/>
        <v>578.471</v>
      </c>
      <c r="E38" s="24" t="s">
        <v>58</v>
      </c>
      <c r="F38" s="63">
        <v>7.7778376907330804</v>
      </c>
      <c r="G38" s="64">
        <f t="shared" si="4"/>
        <v>4499.2535467960561</v>
      </c>
      <c r="H38" s="65" t="s">
        <v>180</v>
      </c>
      <c r="I38" s="66">
        <v>178.287540957</v>
      </c>
      <c r="J38" s="67">
        <f t="shared" si="7"/>
        <v>3.2445957630854174</v>
      </c>
      <c r="K38" s="69" t="s">
        <v>67</v>
      </c>
      <c r="L38" s="57">
        <v>0.54</v>
      </c>
      <c r="M38" s="30">
        <v>0.15</v>
      </c>
      <c r="N38" s="30">
        <v>7.0000000000000007E-2</v>
      </c>
      <c r="O38" s="30">
        <v>0.02</v>
      </c>
      <c r="P38" s="30">
        <v>0.01</v>
      </c>
      <c r="Q38" s="30">
        <v>0.13</v>
      </c>
      <c r="R38" s="30">
        <v>0.05</v>
      </c>
      <c r="S38" s="30">
        <v>0.17</v>
      </c>
      <c r="T38" s="30">
        <v>0.12</v>
      </c>
      <c r="U38" s="30">
        <v>0</v>
      </c>
      <c r="V38" s="30">
        <v>0</v>
      </c>
      <c r="W38" s="30">
        <v>0.01</v>
      </c>
      <c r="X38" s="30">
        <v>0.02</v>
      </c>
      <c r="Y38" s="30">
        <v>0</v>
      </c>
      <c r="Z38" s="30">
        <v>0.01</v>
      </c>
      <c r="AA38" s="30">
        <v>0.03</v>
      </c>
      <c r="AB38" s="30">
        <v>0.03</v>
      </c>
      <c r="AC38" s="30">
        <v>0.01</v>
      </c>
      <c r="AD38" s="30">
        <v>0</v>
      </c>
      <c r="AE38" s="30">
        <v>0.15</v>
      </c>
      <c r="AF38" s="30">
        <v>0.05</v>
      </c>
      <c r="AG38" s="30">
        <v>0.02</v>
      </c>
      <c r="AH38" s="30">
        <v>0.2</v>
      </c>
      <c r="AI38" s="30">
        <v>0</v>
      </c>
      <c r="AJ38" s="59">
        <v>7.0000000000000007E-2</v>
      </c>
      <c r="AK38" s="57">
        <v>0.03</v>
      </c>
      <c r="AL38" s="30">
        <v>0.23</v>
      </c>
      <c r="AM38" s="30">
        <v>0.03</v>
      </c>
      <c r="AN38" s="30">
        <v>0</v>
      </c>
      <c r="AO38" s="30">
        <v>0.03</v>
      </c>
      <c r="AP38" s="30">
        <v>0.27</v>
      </c>
      <c r="AQ38" s="30">
        <v>0.22</v>
      </c>
      <c r="AR38" s="30">
        <v>0.13</v>
      </c>
      <c r="AS38" s="30">
        <v>0.33</v>
      </c>
      <c r="AT38" s="30">
        <v>0.1</v>
      </c>
      <c r="AU38" s="59">
        <v>0.24</v>
      </c>
      <c r="AV38" s="30">
        <v>0.14000000000000001</v>
      </c>
      <c r="AW38" s="57">
        <v>0.09</v>
      </c>
      <c r="AX38" s="30">
        <v>0</v>
      </c>
      <c r="AY38" s="30">
        <v>0.35</v>
      </c>
      <c r="AZ38" s="30">
        <v>0.55000000000000004</v>
      </c>
      <c r="BA38" s="30">
        <v>0</v>
      </c>
      <c r="BB38" s="30">
        <v>0</v>
      </c>
      <c r="BC38" s="59">
        <v>0</v>
      </c>
      <c r="BD38" s="51">
        <v>7.1175382000214604</v>
      </c>
      <c r="BE38" s="52">
        <v>7.2</v>
      </c>
      <c r="BF38" s="52">
        <v>8.1999999999999993</v>
      </c>
      <c r="BG38" s="52">
        <v>6.9</v>
      </c>
      <c r="BH38" s="52">
        <v>7.5</v>
      </c>
      <c r="BI38" s="52">
        <v>7</v>
      </c>
      <c r="BJ38" s="52">
        <v>7.3</v>
      </c>
      <c r="BK38" s="52">
        <v>6.8</v>
      </c>
      <c r="BL38" s="52">
        <v>6.9</v>
      </c>
      <c r="BM38" s="53">
        <v>7</v>
      </c>
      <c r="BN38" s="57">
        <v>0.36</v>
      </c>
      <c r="BO38" s="47">
        <v>0.64</v>
      </c>
      <c r="BP38" s="45">
        <v>0.18</v>
      </c>
      <c r="BQ38" s="46">
        <v>0.14000000000000001</v>
      </c>
      <c r="BR38" s="46">
        <v>0.47</v>
      </c>
      <c r="BS38" s="47">
        <v>0.21</v>
      </c>
      <c r="BT38" s="45">
        <v>0.05</v>
      </c>
      <c r="BU38" s="46">
        <v>0.12</v>
      </c>
      <c r="BV38" s="46">
        <v>0.06</v>
      </c>
      <c r="BW38" s="46">
        <v>0.26</v>
      </c>
      <c r="BX38" s="46">
        <v>0.36</v>
      </c>
      <c r="BY38" s="46">
        <v>7.0000000000000007E-2</v>
      </c>
      <c r="BZ38" s="47">
        <v>0.08</v>
      </c>
      <c r="CA38" s="29">
        <v>0</v>
      </c>
      <c r="CB38" s="35">
        <v>0</v>
      </c>
      <c r="CC38" s="36">
        <v>0</v>
      </c>
      <c r="CD38" s="36">
        <v>0</v>
      </c>
      <c r="CE38" s="36">
        <v>2.1933338058433359E-2</v>
      </c>
      <c r="CF38" s="36">
        <v>4.0188877229800649E-2</v>
      </c>
      <c r="CG38" s="36">
        <v>0</v>
      </c>
      <c r="CH38" s="36">
        <v>0</v>
      </c>
      <c r="CI38" s="36">
        <v>0.92906956442068889</v>
      </c>
      <c r="CJ38" s="36">
        <v>8.8082202910776883E-3</v>
      </c>
      <c r="CK38" s="36">
        <v>0</v>
      </c>
      <c r="CL38" s="36">
        <v>0</v>
      </c>
      <c r="CM38" s="36">
        <v>0</v>
      </c>
      <c r="CN38" s="37">
        <v>0.04</v>
      </c>
      <c r="CO38" s="38">
        <v>0.6</v>
      </c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</row>
    <row r="39" spans="1:104" ht="12" x14ac:dyDescent="0.15">
      <c r="A39" s="19" t="s">
        <v>7</v>
      </c>
      <c r="B39" s="62">
        <v>271.72370000000001</v>
      </c>
      <c r="C39" s="1">
        <v>2.8105755957246292</v>
      </c>
      <c r="D39" s="5">
        <f t="shared" si="3"/>
        <v>763.7000000000005</v>
      </c>
      <c r="E39" s="23" t="s">
        <v>59</v>
      </c>
      <c r="F39" s="63">
        <v>3.4768036868779402</v>
      </c>
      <c r="G39" s="64">
        <f t="shared" si="4"/>
        <v>2655.2349756686845</v>
      </c>
      <c r="H39" s="65" t="s">
        <v>180</v>
      </c>
      <c r="I39" s="66">
        <v>288.13325585500002</v>
      </c>
      <c r="J39" s="67">
        <f t="shared" si="7"/>
        <v>2.6505097363156316</v>
      </c>
      <c r="K39" s="69" t="s">
        <v>61</v>
      </c>
      <c r="L39" s="57">
        <v>0.53</v>
      </c>
      <c r="M39" s="30">
        <v>7.0000000000000007E-2</v>
      </c>
      <c r="N39" s="30">
        <v>0.12</v>
      </c>
      <c r="O39" s="30">
        <v>0.01</v>
      </c>
      <c r="P39" s="30">
        <v>0</v>
      </c>
      <c r="Q39" s="30">
        <v>7.0000000000000007E-2</v>
      </c>
      <c r="R39" s="30">
        <v>0.04</v>
      </c>
      <c r="S39" s="30">
        <v>0.04</v>
      </c>
      <c r="T39" s="30">
        <v>0.05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0.01</v>
      </c>
      <c r="AE39" s="30">
        <v>0.11</v>
      </c>
      <c r="AF39" s="30">
        <v>0.08</v>
      </c>
      <c r="AG39" s="30">
        <v>0.01</v>
      </c>
      <c r="AH39" s="30">
        <v>0.1</v>
      </c>
      <c r="AI39" s="30">
        <v>0.18</v>
      </c>
      <c r="AJ39" s="59">
        <v>0.03</v>
      </c>
      <c r="AK39" s="57">
        <v>0.11</v>
      </c>
      <c r="AL39" s="30">
        <v>0.31</v>
      </c>
      <c r="AM39" s="30">
        <v>0.01</v>
      </c>
      <c r="AN39" s="30">
        <v>0.11</v>
      </c>
      <c r="AO39" s="30">
        <v>0</v>
      </c>
      <c r="AP39" s="30">
        <v>0.23</v>
      </c>
      <c r="AQ39" s="30">
        <v>0.16</v>
      </c>
      <c r="AR39" s="30">
        <v>0.24</v>
      </c>
      <c r="AS39" s="30">
        <v>0.12</v>
      </c>
      <c r="AT39" s="30">
        <v>0.11</v>
      </c>
      <c r="AU39" s="59">
        <v>0.14000000000000001</v>
      </c>
      <c r="AV39" s="30">
        <v>0.18</v>
      </c>
      <c r="AW39" s="57">
        <v>0.08</v>
      </c>
      <c r="AX39" s="30">
        <v>0</v>
      </c>
      <c r="AY39" s="30">
        <v>0.16</v>
      </c>
      <c r="AZ39" s="30">
        <v>0.57999999999999996</v>
      </c>
      <c r="BA39" s="30">
        <v>0</v>
      </c>
      <c r="BB39" s="30">
        <v>0</v>
      </c>
      <c r="BC39" s="59">
        <v>0.18</v>
      </c>
      <c r="BD39" s="51">
        <v>7.26789400525481</v>
      </c>
      <c r="BE39" s="52">
        <v>7.5</v>
      </c>
      <c r="BF39" s="52">
        <v>7.7</v>
      </c>
      <c r="BG39" s="52">
        <v>7.5</v>
      </c>
      <c r="BH39" s="52">
        <v>7</v>
      </c>
      <c r="BI39" s="52">
        <v>7.2</v>
      </c>
      <c r="BJ39" s="52">
        <v>7.8</v>
      </c>
      <c r="BK39" s="52">
        <v>7.1</v>
      </c>
      <c r="BL39" s="52">
        <v>7.4</v>
      </c>
      <c r="BM39" s="53">
        <v>7.7</v>
      </c>
      <c r="BN39" s="57">
        <v>0.53</v>
      </c>
      <c r="BO39" s="47">
        <v>0.47</v>
      </c>
      <c r="BP39" s="45">
        <v>0.08</v>
      </c>
      <c r="BQ39" s="46">
        <v>0.23</v>
      </c>
      <c r="BR39" s="46">
        <v>0.28999999999999998</v>
      </c>
      <c r="BS39" s="47">
        <v>0.41</v>
      </c>
      <c r="BT39" s="45">
        <v>0.02</v>
      </c>
      <c r="BU39" s="46">
        <v>0.15</v>
      </c>
      <c r="BV39" s="46">
        <v>0.05</v>
      </c>
      <c r="BW39" s="46">
        <v>0.21</v>
      </c>
      <c r="BX39" s="46">
        <v>0.27</v>
      </c>
      <c r="BY39" s="46">
        <v>0.13</v>
      </c>
      <c r="BZ39" s="47">
        <v>0.17</v>
      </c>
      <c r="CA39" s="29">
        <v>0</v>
      </c>
      <c r="CB39" s="35">
        <v>0</v>
      </c>
      <c r="CC39" s="36">
        <v>5.4854393086290393E-2</v>
      </c>
      <c r="CD39" s="36">
        <v>2.5191436427916707E-2</v>
      </c>
      <c r="CE39" s="36">
        <v>3.6130941469163257E-2</v>
      </c>
      <c r="CF39" s="36">
        <v>4.8435642267906212E-2</v>
      </c>
      <c r="CG39" s="36">
        <v>3.5280607568416895E-2</v>
      </c>
      <c r="CH39" s="36">
        <v>2.8209506350661231E-2</v>
      </c>
      <c r="CI39" s="36">
        <v>0.73461791279298017</v>
      </c>
      <c r="CJ39" s="36">
        <v>2.1765352887259379E-2</v>
      </c>
      <c r="CK39" s="36">
        <v>0</v>
      </c>
      <c r="CL39" s="36">
        <v>0</v>
      </c>
      <c r="CM39" s="36">
        <v>1.5514207149404206E-2</v>
      </c>
      <c r="CN39" s="37">
        <v>0.09</v>
      </c>
      <c r="CO39" s="38">
        <v>0.62</v>
      </c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</row>
    <row r="40" spans="1:104" ht="12" x14ac:dyDescent="0.15">
      <c r="A40" s="19" t="s">
        <v>28</v>
      </c>
      <c r="B40" s="62">
        <v>224.46799999999999</v>
      </c>
      <c r="C40" s="1">
        <v>4.5163907550296729</v>
      </c>
      <c r="D40" s="5">
        <f t="shared" si="3"/>
        <v>1013.7852000000006</v>
      </c>
      <c r="E40" s="24" t="s">
        <v>85</v>
      </c>
      <c r="F40" s="63">
        <v>1.78926563070932</v>
      </c>
      <c r="G40" s="64">
        <f t="shared" si="4"/>
        <v>1813.9310152817752</v>
      </c>
      <c r="H40" s="73" t="s">
        <v>60</v>
      </c>
      <c r="I40" s="66">
        <v>261.95525181699998</v>
      </c>
      <c r="J40" s="67">
        <f t="shared" si="7"/>
        <v>3.8700701473556389</v>
      </c>
      <c r="K40" s="69" t="s">
        <v>67</v>
      </c>
      <c r="L40" s="57">
        <v>0.81</v>
      </c>
      <c r="M40" s="30">
        <v>7.0000000000000007E-2</v>
      </c>
      <c r="N40" s="30">
        <v>0.04</v>
      </c>
      <c r="O40" s="30">
        <v>0.01</v>
      </c>
      <c r="P40" s="30">
        <v>0.01</v>
      </c>
      <c r="Q40" s="30">
        <v>0.01</v>
      </c>
      <c r="R40" s="30">
        <v>0.03</v>
      </c>
      <c r="S40" s="30">
        <v>0.05</v>
      </c>
      <c r="T40" s="30">
        <v>0.01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0.02</v>
      </c>
      <c r="AB40" s="30">
        <v>0</v>
      </c>
      <c r="AC40" s="30">
        <v>0.01</v>
      </c>
      <c r="AD40" s="30">
        <v>0</v>
      </c>
      <c r="AE40" s="30">
        <v>0.13</v>
      </c>
      <c r="AF40" s="30">
        <v>0.03</v>
      </c>
      <c r="AG40" s="30">
        <v>0</v>
      </c>
      <c r="AH40" s="30">
        <v>0</v>
      </c>
      <c r="AI40" s="30">
        <v>0</v>
      </c>
      <c r="AJ40" s="59">
        <v>0.02</v>
      </c>
      <c r="AK40" s="57">
        <v>0.08</v>
      </c>
      <c r="AL40" s="30">
        <v>0.09</v>
      </c>
      <c r="AM40" s="30">
        <v>0.03</v>
      </c>
      <c r="AN40" s="30">
        <v>0.03</v>
      </c>
      <c r="AO40" s="30">
        <v>0.11</v>
      </c>
      <c r="AP40" s="30">
        <v>0.33</v>
      </c>
      <c r="AQ40" s="30">
        <v>0.32</v>
      </c>
      <c r="AR40" s="30">
        <v>0.27</v>
      </c>
      <c r="AS40" s="30">
        <v>0.25</v>
      </c>
      <c r="AT40" s="30">
        <v>0.06</v>
      </c>
      <c r="AU40" s="59">
        <v>0.05</v>
      </c>
      <c r="AV40" s="30">
        <v>0.03</v>
      </c>
      <c r="AW40" s="57">
        <v>0.22</v>
      </c>
      <c r="AX40" s="30">
        <v>0.01</v>
      </c>
      <c r="AY40" s="30">
        <v>0.14000000000000001</v>
      </c>
      <c r="AZ40" s="30">
        <v>0.62</v>
      </c>
      <c r="BA40" s="30">
        <v>0</v>
      </c>
      <c r="BB40" s="30">
        <v>0</v>
      </c>
      <c r="BC40" s="59">
        <v>0</v>
      </c>
      <c r="BD40" s="51">
        <v>7.6816860247740202</v>
      </c>
      <c r="BE40" s="52">
        <v>7.4</v>
      </c>
      <c r="BF40" s="52">
        <v>7.1</v>
      </c>
      <c r="BG40" s="52">
        <v>7.4</v>
      </c>
      <c r="BH40" s="52">
        <v>7.2</v>
      </c>
      <c r="BI40" s="52">
        <v>7.2</v>
      </c>
      <c r="BJ40" s="52">
        <v>7.5</v>
      </c>
      <c r="BK40" s="52">
        <v>7.5</v>
      </c>
      <c r="BL40" s="52">
        <v>7.4</v>
      </c>
      <c r="BM40" s="53">
        <v>7.5</v>
      </c>
      <c r="BN40" s="57">
        <v>0.7</v>
      </c>
      <c r="BO40" s="47">
        <v>0.3</v>
      </c>
      <c r="BP40" s="45">
        <v>0.31</v>
      </c>
      <c r="BQ40" s="46">
        <v>0.15</v>
      </c>
      <c r="BR40" s="46">
        <v>0.25</v>
      </c>
      <c r="BS40" s="47">
        <v>0.28999999999999998</v>
      </c>
      <c r="BT40" s="45">
        <v>0.06</v>
      </c>
      <c r="BU40" s="46">
        <v>0.08</v>
      </c>
      <c r="BV40" s="46">
        <v>0.08</v>
      </c>
      <c r="BW40" s="46">
        <v>0.31</v>
      </c>
      <c r="BX40" s="46">
        <v>0.15</v>
      </c>
      <c r="BY40" s="46">
        <v>0.26</v>
      </c>
      <c r="BZ40" s="47">
        <v>0.06</v>
      </c>
      <c r="CA40" s="29">
        <v>0</v>
      </c>
      <c r="CB40" s="35">
        <v>0</v>
      </c>
      <c r="CC40" s="36">
        <v>1.4916276150016792E-2</v>
      </c>
      <c r="CD40" s="36">
        <v>0</v>
      </c>
      <c r="CE40" s="36">
        <v>0</v>
      </c>
      <c r="CF40" s="36">
        <v>4.1878595189592437E-2</v>
      </c>
      <c r="CG40" s="36">
        <v>1.6981703816548122E-2</v>
      </c>
      <c r="CH40" s="36">
        <v>0</v>
      </c>
      <c r="CI40" s="36">
        <v>0.85797198459792068</v>
      </c>
      <c r="CJ40" s="36">
        <v>5.6736377686318569E-2</v>
      </c>
      <c r="CK40" s="36">
        <v>0</v>
      </c>
      <c r="CL40" s="36">
        <v>0</v>
      </c>
      <c r="CM40" s="36">
        <v>1.1515062559603356E-2</v>
      </c>
      <c r="CN40" s="37">
        <v>0.84</v>
      </c>
      <c r="CO40" s="38">
        <v>0.75</v>
      </c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</row>
    <row r="41" spans="1:104" ht="12" x14ac:dyDescent="0.15">
      <c r="A41" s="19" t="s">
        <v>5</v>
      </c>
      <c r="B41" s="62">
        <v>178.16829999999999</v>
      </c>
      <c r="C41" s="1">
        <v>2.9171985139893009</v>
      </c>
      <c r="D41" s="5">
        <f t="shared" si="3"/>
        <v>519.75229999999988</v>
      </c>
      <c r="E41" s="24" t="s">
        <v>58</v>
      </c>
      <c r="F41" s="63">
        <v>3.9503756767637301</v>
      </c>
      <c r="G41" s="64">
        <f t="shared" si="4"/>
        <v>2053.2168438620047</v>
      </c>
      <c r="H41" s="65" t="s">
        <v>180</v>
      </c>
      <c r="I41" s="66">
        <v>735.36650752499997</v>
      </c>
      <c r="J41" s="67">
        <f t="shared" si="7"/>
        <v>0.70679354401020233</v>
      </c>
      <c r="K41" s="69" t="s">
        <v>66</v>
      </c>
      <c r="L41" s="57">
        <v>0.63</v>
      </c>
      <c r="M41" s="30">
        <v>0.04</v>
      </c>
      <c r="N41" s="30">
        <v>0</v>
      </c>
      <c r="O41" s="30">
        <v>0.03</v>
      </c>
      <c r="P41" s="30">
        <v>0</v>
      </c>
      <c r="Q41" s="30">
        <v>0</v>
      </c>
      <c r="R41" s="30">
        <v>0.02</v>
      </c>
      <c r="S41" s="30">
        <v>0.01</v>
      </c>
      <c r="T41" s="30">
        <v>0</v>
      </c>
      <c r="U41" s="30">
        <v>0</v>
      </c>
      <c r="V41" s="30">
        <v>0</v>
      </c>
      <c r="W41" s="30">
        <v>0.06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0.04</v>
      </c>
      <c r="AE41" s="30">
        <v>0.05</v>
      </c>
      <c r="AF41" s="30">
        <v>0</v>
      </c>
      <c r="AG41" s="30">
        <v>0.03</v>
      </c>
      <c r="AH41" s="30">
        <v>0.12</v>
      </c>
      <c r="AI41" s="30">
        <v>0.23</v>
      </c>
      <c r="AJ41" s="59">
        <v>0.02</v>
      </c>
      <c r="AK41" s="57">
        <v>0.33</v>
      </c>
      <c r="AL41" s="30">
        <v>0.26</v>
      </c>
      <c r="AM41" s="30">
        <v>0</v>
      </c>
      <c r="AN41" s="30">
        <v>0.19</v>
      </c>
      <c r="AO41" s="30">
        <v>0.01</v>
      </c>
      <c r="AP41" s="30">
        <v>0.24</v>
      </c>
      <c r="AQ41" s="30">
        <v>0.11</v>
      </c>
      <c r="AR41" s="30">
        <v>0.28999999999999998</v>
      </c>
      <c r="AS41" s="30">
        <v>0.13</v>
      </c>
      <c r="AT41" s="30">
        <v>0.03</v>
      </c>
      <c r="AU41" s="59">
        <v>0.08</v>
      </c>
      <c r="AV41" s="30">
        <v>0.23</v>
      </c>
      <c r="AW41" s="57">
        <v>0.01</v>
      </c>
      <c r="AX41" s="30">
        <v>0</v>
      </c>
      <c r="AY41" s="30">
        <v>7.0000000000000007E-2</v>
      </c>
      <c r="AZ41" s="30">
        <v>0.62</v>
      </c>
      <c r="BA41" s="30">
        <v>0.01</v>
      </c>
      <c r="BB41" s="30">
        <v>0.06</v>
      </c>
      <c r="BC41" s="59">
        <v>0.24</v>
      </c>
      <c r="BD41" s="51">
        <v>7.68060340708477</v>
      </c>
      <c r="BE41" s="52">
        <v>7.8</v>
      </c>
      <c r="BF41" s="52">
        <v>7.7</v>
      </c>
      <c r="BG41" s="52">
        <v>7.3</v>
      </c>
      <c r="BH41" s="52">
        <v>6.9</v>
      </c>
      <c r="BI41" s="52">
        <v>7.5</v>
      </c>
      <c r="BJ41" s="52">
        <v>7.5</v>
      </c>
      <c r="BK41" s="52">
        <v>7.5</v>
      </c>
      <c r="BL41" s="52">
        <v>7.2</v>
      </c>
      <c r="BM41" s="53">
        <v>7.9</v>
      </c>
      <c r="BN41" s="57">
        <v>0.65</v>
      </c>
      <c r="BO41" s="47">
        <v>0.35</v>
      </c>
      <c r="BP41" s="45">
        <v>0.08</v>
      </c>
      <c r="BQ41" s="46">
        <v>0.25</v>
      </c>
      <c r="BR41" s="46">
        <v>0.28999999999999998</v>
      </c>
      <c r="BS41" s="47">
        <v>0.38</v>
      </c>
      <c r="BT41" s="45">
        <v>0.05</v>
      </c>
      <c r="BU41" s="46">
        <v>7.0000000000000007E-2</v>
      </c>
      <c r="BV41" s="46">
        <v>0.13</v>
      </c>
      <c r="BW41" s="46">
        <v>0.13</v>
      </c>
      <c r="BX41" s="46">
        <v>0.23</v>
      </c>
      <c r="BY41" s="46">
        <v>0.1</v>
      </c>
      <c r="BZ41" s="47">
        <v>0.3</v>
      </c>
      <c r="CA41" s="29">
        <v>0</v>
      </c>
      <c r="CB41" s="35">
        <v>3.4900086060225224E-2</v>
      </c>
      <c r="CC41" s="36">
        <v>5.4770320400698569E-3</v>
      </c>
      <c r="CD41" s="36">
        <v>0</v>
      </c>
      <c r="CE41" s="36">
        <v>2.8677891372486473E-2</v>
      </c>
      <c r="CF41" s="36">
        <v>7.1169093431621172E-2</v>
      </c>
      <c r="CG41" s="36">
        <v>2.3044053869506687E-2</v>
      </c>
      <c r="CH41" s="36">
        <v>1.7530465954648012E-2</v>
      </c>
      <c r="CI41" s="36">
        <v>0.77383515185983753</v>
      </c>
      <c r="CJ41" s="36">
        <v>3.6886609255985983E-2</v>
      </c>
      <c r="CK41" s="36">
        <v>8.4796161556187442E-3</v>
      </c>
      <c r="CL41" s="36">
        <v>0</v>
      </c>
      <c r="CM41" s="36">
        <v>0</v>
      </c>
      <c r="CN41" s="37">
        <v>0.06</v>
      </c>
      <c r="CO41" s="38">
        <v>0.72</v>
      </c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</row>
    <row r="42" spans="1:104" ht="12" x14ac:dyDescent="0.15">
      <c r="A42" s="19" t="s">
        <v>15</v>
      </c>
      <c r="B42" s="62">
        <v>862.61249999999995</v>
      </c>
      <c r="C42" s="1">
        <v>2.356501073478507</v>
      </c>
      <c r="D42" s="5">
        <f t="shared" si="3"/>
        <v>2032.7472822459786</v>
      </c>
      <c r="E42" s="25" t="s">
        <v>87</v>
      </c>
      <c r="F42" s="63">
        <v>13.332075112125599</v>
      </c>
      <c r="G42" s="64">
        <f t="shared" si="4"/>
        <v>27100.739450872563</v>
      </c>
      <c r="H42" s="65" t="s">
        <v>64</v>
      </c>
      <c r="I42" s="66">
        <v>1719.2130117900001</v>
      </c>
      <c r="J42" s="67">
        <f t="shared" si="7"/>
        <v>1.1823708105428627</v>
      </c>
      <c r="K42" s="69" t="s">
        <v>61</v>
      </c>
      <c r="L42" s="57">
        <v>0.7</v>
      </c>
      <c r="M42" s="30">
        <v>0.21</v>
      </c>
      <c r="N42" s="30">
        <v>0.11</v>
      </c>
      <c r="O42" s="30">
        <v>0</v>
      </c>
      <c r="P42" s="30">
        <v>0.06</v>
      </c>
      <c r="Q42" s="30">
        <v>0.06</v>
      </c>
      <c r="R42" s="30">
        <v>0.01</v>
      </c>
      <c r="S42" s="30">
        <v>7.0000000000000007E-2</v>
      </c>
      <c r="T42" s="30">
        <v>0.02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0.03</v>
      </c>
      <c r="AB42" s="30">
        <v>0</v>
      </c>
      <c r="AC42" s="30">
        <v>0</v>
      </c>
      <c r="AD42" s="30">
        <v>0</v>
      </c>
      <c r="AE42" s="30">
        <v>7.0000000000000007E-2</v>
      </c>
      <c r="AF42" s="30">
        <v>0.23</v>
      </c>
      <c r="AG42" s="30">
        <v>0.01</v>
      </c>
      <c r="AH42" s="30">
        <v>0.04</v>
      </c>
      <c r="AI42" s="30">
        <v>0.01</v>
      </c>
      <c r="AJ42" s="59">
        <v>0.05</v>
      </c>
      <c r="AK42" s="57">
        <v>0.17</v>
      </c>
      <c r="AL42" s="30">
        <v>0.43</v>
      </c>
      <c r="AM42" s="30">
        <v>0.04</v>
      </c>
      <c r="AN42" s="30">
        <v>0.26</v>
      </c>
      <c r="AO42" s="30">
        <v>0.03</v>
      </c>
      <c r="AP42" s="30">
        <v>0.34</v>
      </c>
      <c r="AQ42" s="30">
        <v>0.33</v>
      </c>
      <c r="AR42" s="30">
        <v>0.19</v>
      </c>
      <c r="AS42" s="30">
        <v>0.11</v>
      </c>
      <c r="AT42" s="30">
        <v>0.08</v>
      </c>
      <c r="AU42" s="59">
        <v>0.22</v>
      </c>
      <c r="AV42" s="30">
        <v>0.08</v>
      </c>
      <c r="AW42" s="57">
        <v>7.0000000000000007E-2</v>
      </c>
      <c r="AX42" s="30">
        <v>0</v>
      </c>
      <c r="AY42" s="30">
        <v>0.2</v>
      </c>
      <c r="AZ42" s="30">
        <v>0.7</v>
      </c>
      <c r="BA42" s="30">
        <v>0.02</v>
      </c>
      <c r="BB42" s="30">
        <v>0</v>
      </c>
      <c r="BC42" s="59">
        <v>0.01</v>
      </c>
      <c r="BD42" s="51">
        <v>8.1204094295494507</v>
      </c>
      <c r="BE42" s="52">
        <v>7.7</v>
      </c>
      <c r="BF42" s="52">
        <v>7.9</v>
      </c>
      <c r="BG42" s="52">
        <v>7.8</v>
      </c>
      <c r="BH42" s="52">
        <v>7.6</v>
      </c>
      <c r="BI42" s="52">
        <v>7.3</v>
      </c>
      <c r="BJ42" s="52">
        <v>8.1</v>
      </c>
      <c r="BK42" s="52">
        <v>7.5</v>
      </c>
      <c r="BL42" s="52">
        <v>7.7</v>
      </c>
      <c r="BM42" s="53">
        <v>7.9</v>
      </c>
      <c r="BN42" s="57">
        <v>0.49</v>
      </c>
      <c r="BO42" s="47">
        <v>0.51</v>
      </c>
      <c r="BP42" s="45">
        <v>0.14000000000000001</v>
      </c>
      <c r="BQ42" s="46">
        <v>0.2</v>
      </c>
      <c r="BR42" s="46">
        <v>0.28999999999999998</v>
      </c>
      <c r="BS42" s="47">
        <v>0.37</v>
      </c>
      <c r="BT42" s="45">
        <v>0.09</v>
      </c>
      <c r="BU42" s="46">
        <v>0.11</v>
      </c>
      <c r="BV42" s="46">
        <v>0.11</v>
      </c>
      <c r="BW42" s="46">
        <v>0.21</v>
      </c>
      <c r="BX42" s="46">
        <v>0.21</v>
      </c>
      <c r="BY42" s="46">
        <v>0.2</v>
      </c>
      <c r="BZ42" s="47">
        <v>7.0000000000000007E-2</v>
      </c>
      <c r="CA42" s="29">
        <v>0</v>
      </c>
      <c r="CB42" s="35">
        <v>1.2567178700114633E-2</v>
      </c>
      <c r="CC42" s="36">
        <v>2.8720907038329125E-2</v>
      </c>
      <c r="CD42" s="36">
        <v>1.0427495793049428E-2</v>
      </c>
      <c r="CE42" s="36">
        <v>2.5307003641189572E-2</v>
      </c>
      <c r="CF42" s="36">
        <v>4.1688960195125004E-2</v>
      </c>
      <c r="CG42" s="36">
        <v>2.0636630286504035E-2</v>
      </c>
      <c r="CH42" s="36">
        <v>2.5956236805788728E-2</v>
      </c>
      <c r="CI42" s="36">
        <v>0.7038916654258649</v>
      </c>
      <c r="CJ42" s="36">
        <v>0.10118983604507437</v>
      </c>
      <c r="CK42" s="36">
        <v>4.4381785395169295E-3</v>
      </c>
      <c r="CL42" s="36">
        <v>2.5175907529443726E-2</v>
      </c>
      <c r="CM42" s="36">
        <v>0</v>
      </c>
      <c r="CN42" s="37">
        <v>0.19</v>
      </c>
      <c r="CO42" s="38">
        <v>0.18</v>
      </c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</row>
    <row r="43" spans="1:104" ht="12" x14ac:dyDescent="0.15">
      <c r="A43" s="20" t="s">
        <v>49</v>
      </c>
      <c r="B43" s="62">
        <v>252.6371</v>
      </c>
      <c r="C43" s="3">
        <v>4.102920439983424</v>
      </c>
      <c r="D43" s="5">
        <f t="shared" si="3"/>
        <v>1036.5499214881363</v>
      </c>
      <c r="E43" s="24" t="s">
        <v>85</v>
      </c>
      <c r="F43" s="63">
        <v>5.7247047274983496</v>
      </c>
      <c r="G43" s="64">
        <f t="shared" si="4"/>
        <v>5933.9422358311767</v>
      </c>
      <c r="H43" s="65" t="s">
        <v>62</v>
      </c>
      <c r="I43" s="66">
        <v>507.79505087500002</v>
      </c>
      <c r="J43" s="67">
        <f t="shared" si="7"/>
        <v>2.0412761402499289</v>
      </c>
      <c r="K43" s="69" t="s">
        <v>61</v>
      </c>
      <c r="L43" s="57">
        <v>0.7</v>
      </c>
      <c r="M43" s="30">
        <v>0.17</v>
      </c>
      <c r="N43" s="30">
        <v>0.12</v>
      </c>
      <c r="O43" s="30">
        <v>0.08</v>
      </c>
      <c r="P43" s="30">
        <v>0.01</v>
      </c>
      <c r="Q43" s="30">
        <v>0.01</v>
      </c>
      <c r="R43" s="30">
        <v>0.02</v>
      </c>
      <c r="S43" s="30">
        <v>0.08</v>
      </c>
      <c r="T43" s="30">
        <v>0</v>
      </c>
      <c r="U43" s="30">
        <v>0.01</v>
      </c>
      <c r="V43" s="30">
        <v>0.01</v>
      </c>
      <c r="W43" s="30">
        <v>0</v>
      </c>
      <c r="X43" s="30">
        <v>0</v>
      </c>
      <c r="Y43" s="30">
        <v>0</v>
      </c>
      <c r="Z43" s="30">
        <v>0</v>
      </c>
      <c r="AA43" s="30">
        <v>0.02</v>
      </c>
      <c r="AB43" s="30">
        <v>0</v>
      </c>
      <c r="AC43" s="30">
        <v>0</v>
      </c>
      <c r="AD43" s="30">
        <v>0</v>
      </c>
      <c r="AE43" s="30">
        <v>0.04</v>
      </c>
      <c r="AF43" s="30">
        <v>0.12</v>
      </c>
      <c r="AG43" s="30">
        <v>0.02</v>
      </c>
      <c r="AH43" s="30">
        <v>0.05</v>
      </c>
      <c r="AI43" s="30">
        <v>0.01</v>
      </c>
      <c r="AJ43" s="59">
        <v>0.04</v>
      </c>
      <c r="AK43" s="57">
        <v>0.25</v>
      </c>
      <c r="AL43" s="30">
        <v>0.56000000000000005</v>
      </c>
      <c r="AM43" s="30">
        <v>0.04</v>
      </c>
      <c r="AN43" s="30">
        <v>0.28999999999999998</v>
      </c>
      <c r="AO43" s="30">
        <v>0</v>
      </c>
      <c r="AP43" s="30">
        <v>0.32</v>
      </c>
      <c r="AQ43" s="30">
        <v>0.3</v>
      </c>
      <c r="AR43" s="30">
        <v>0.21</v>
      </c>
      <c r="AS43" s="30">
        <v>0.38</v>
      </c>
      <c r="AT43" s="30">
        <v>0.14000000000000001</v>
      </c>
      <c r="AU43" s="59">
        <v>0.22</v>
      </c>
      <c r="AV43" s="30">
        <v>0.05</v>
      </c>
      <c r="AW43" s="57">
        <v>0.14000000000000001</v>
      </c>
      <c r="AX43" s="30">
        <v>0</v>
      </c>
      <c r="AY43" s="30">
        <v>0.25</v>
      </c>
      <c r="AZ43" s="30">
        <v>0.57999999999999996</v>
      </c>
      <c r="BA43" s="30">
        <v>0.03</v>
      </c>
      <c r="BB43" s="30">
        <v>0</v>
      </c>
      <c r="BC43" s="59">
        <v>0</v>
      </c>
      <c r="BD43" s="51">
        <v>7.9509346277136501</v>
      </c>
      <c r="BE43" s="52">
        <v>7.9</v>
      </c>
      <c r="BF43" s="52">
        <v>8</v>
      </c>
      <c r="BG43" s="52">
        <v>7.9</v>
      </c>
      <c r="BH43" s="52">
        <v>7.7</v>
      </c>
      <c r="BI43" s="52">
        <v>7.8</v>
      </c>
      <c r="BJ43" s="52">
        <v>8.3000000000000007</v>
      </c>
      <c r="BK43" s="52">
        <v>7.9</v>
      </c>
      <c r="BL43" s="52">
        <v>7.9</v>
      </c>
      <c r="BM43" s="53">
        <v>8.1</v>
      </c>
      <c r="BN43" s="57">
        <v>0.51</v>
      </c>
      <c r="BO43" s="47">
        <v>0.49</v>
      </c>
      <c r="BP43" s="45">
        <v>0.18</v>
      </c>
      <c r="BQ43" s="46">
        <v>0.15</v>
      </c>
      <c r="BR43" s="46">
        <v>0.28000000000000003</v>
      </c>
      <c r="BS43" s="47">
        <v>0.4</v>
      </c>
      <c r="BT43" s="45">
        <v>0.08</v>
      </c>
      <c r="BU43" s="46">
        <v>0.19</v>
      </c>
      <c r="BV43" s="46">
        <v>0.08</v>
      </c>
      <c r="BW43" s="46">
        <v>0.12</v>
      </c>
      <c r="BX43" s="46">
        <v>0.28000000000000003</v>
      </c>
      <c r="BY43" s="46">
        <v>0.14000000000000001</v>
      </c>
      <c r="BZ43" s="47">
        <v>0.11</v>
      </c>
      <c r="CA43" s="29">
        <v>0</v>
      </c>
      <c r="CB43" s="35">
        <v>0</v>
      </c>
      <c r="CC43" s="36">
        <v>0</v>
      </c>
      <c r="CD43" s="36">
        <v>0</v>
      </c>
      <c r="CE43" s="36">
        <v>1.3864655534498227E-2</v>
      </c>
      <c r="CF43" s="36">
        <v>0</v>
      </c>
      <c r="CG43" s="36">
        <v>9.1835987302899564E-3</v>
      </c>
      <c r="CH43" s="36">
        <v>0.1122435759558553</v>
      </c>
      <c r="CI43" s="36">
        <v>0.82748506014306544</v>
      </c>
      <c r="CJ43" s="36">
        <v>3.7223109636291205E-2</v>
      </c>
      <c r="CK43" s="36">
        <v>0</v>
      </c>
      <c r="CL43" s="36">
        <v>0</v>
      </c>
      <c r="CM43" s="36">
        <v>0</v>
      </c>
      <c r="CN43" s="37">
        <v>0.83</v>
      </c>
      <c r="CO43" s="38">
        <v>0.67</v>
      </c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</row>
    <row r="44" spans="1:104" ht="12" x14ac:dyDescent="0.15">
      <c r="A44" s="19" t="s">
        <v>50</v>
      </c>
      <c r="B44" s="62">
        <v>242.3817</v>
      </c>
      <c r="C44" s="3">
        <v>5.2662698897435911</v>
      </c>
      <c r="D44" s="5">
        <f t="shared" si="3"/>
        <v>1276.4474485348642</v>
      </c>
      <c r="E44" s="24" t="s">
        <v>85</v>
      </c>
      <c r="F44" s="63">
        <v>5.7431095518549702</v>
      </c>
      <c r="G44" s="64">
        <f t="shared" si="4"/>
        <v>7330.7775341214838</v>
      </c>
      <c r="H44" s="65" t="s">
        <v>62</v>
      </c>
      <c r="I44" s="66">
        <v>412.99613740500001</v>
      </c>
      <c r="J44" s="67">
        <f t="shared" si="7"/>
        <v>3.0907006940917956</v>
      </c>
      <c r="K44" s="69" t="s">
        <v>67</v>
      </c>
      <c r="L44" s="57">
        <v>0.6</v>
      </c>
      <c r="M44" s="30">
        <v>0.23</v>
      </c>
      <c r="N44" s="30">
        <v>0.13</v>
      </c>
      <c r="O44" s="30">
        <v>0.06</v>
      </c>
      <c r="P44" s="30">
        <v>0.02</v>
      </c>
      <c r="Q44" s="30">
        <v>0</v>
      </c>
      <c r="R44" s="30">
        <v>0.1</v>
      </c>
      <c r="S44" s="30">
        <v>0.05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0.02</v>
      </c>
      <c r="AB44" s="30">
        <v>0</v>
      </c>
      <c r="AC44" s="30">
        <v>0</v>
      </c>
      <c r="AD44" s="30">
        <v>0</v>
      </c>
      <c r="AE44" s="30">
        <v>7.0000000000000007E-2</v>
      </c>
      <c r="AF44" s="30">
        <v>0.03</v>
      </c>
      <c r="AG44" s="30">
        <v>0.01</v>
      </c>
      <c r="AH44" s="30">
        <v>0.04</v>
      </c>
      <c r="AI44" s="30">
        <v>0</v>
      </c>
      <c r="AJ44" s="59">
        <v>0.03</v>
      </c>
      <c r="AK44" s="57">
        <v>0.18</v>
      </c>
      <c r="AL44" s="30">
        <v>0.46</v>
      </c>
      <c r="AM44" s="30">
        <v>0.02</v>
      </c>
      <c r="AN44" s="30">
        <v>0.15</v>
      </c>
      <c r="AO44" s="30">
        <v>0.02</v>
      </c>
      <c r="AP44" s="30">
        <v>0.47</v>
      </c>
      <c r="AQ44" s="30">
        <v>0.12</v>
      </c>
      <c r="AR44" s="30">
        <v>0.19</v>
      </c>
      <c r="AS44" s="30">
        <v>0.31</v>
      </c>
      <c r="AT44" s="30">
        <v>0.12</v>
      </c>
      <c r="AU44" s="59">
        <v>0.19</v>
      </c>
      <c r="AV44" s="30">
        <v>0.16</v>
      </c>
      <c r="AW44" s="57">
        <v>0.06</v>
      </c>
      <c r="AX44" s="30">
        <v>0.01</v>
      </c>
      <c r="AY44" s="30">
        <v>0.33</v>
      </c>
      <c r="AZ44" s="30">
        <v>0.56999999999999995</v>
      </c>
      <c r="BA44" s="30">
        <v>0.02</v>
      </c>
      <c r="BB44" s="30">
        <v>0</v>
      </c>
      <c r="BC44" s="59">
        <v>0</v>
      </c>
      <c r="BD44" s="51">
        <v>7.4772075214253899</v>
      </c>
      <c r="BE44" s="52">
        <v>7.3</v>
      </c>
      <c r="BF44" s="52">
        <v>7.5</v>
      </c>
      <c r="BG44" s="52">
        <v>7.4</v>
      </c>
      <c r="BH44" s="52">
        <v>7.1</v>
      </c>
      <c r="BI44" s="52">
        <v>7.2</v>
      </c>
      <c r="BJ44" s="52">
        <v>7.6</v>
      </c>
      <c r="BK44" s="52">
        <v>7.6</v>
      </c>
      <c r="BL44" s="52">
        <v>7.5</v>
      </c>
      <c r="BM44" s="53">
        <v>7.5</v>
      </c>
      <c r="BN44" s="57">
        <v>0.47</v>
      </c>
      <c r="BO44" s="47">
        <v>0.53</v>
      </c>
      <c r="BP44" s="45">
        <v>0.11</v>
      </c>
      <c r="BQ44" s="46">
        <v>0.17</v>
      </c>
      <c r="BR44" s="46">
        <v>0.33</v>
      </c>
      <c r="BS44" s="47">
        <v>0.38</v>
      </c>
      <c r="BT44" s="45">
        <v>0.17</v>
      </c>
      <c r="BU44" s="46">
        <v>0.14000000000000001</v>
      </c>
      <c r="BV44" s="46">
        <v>7.0000000000000007E-2</v>
      </c>
      <c r="BW44" s="46">
        <v>0.16</v>
      </c>
      <c r="BX44" s="46">
        <v>0.19</v>
      </c>
      <c r="BY44" s="46">
        <v>0.17</v>
      </c>
      <c r="BZ44" s="47">
        <v>0.09</v>
      </c>
      <c r="CA44" s="29">
        <v>0.01</v>
      </c>
      <c r="CB44" s="35">
        <v>0</v>
      </c>
      <c r="CC44" s="36">
        <v>0</v>
      </c>
      <c r="CD44" s="36">
        <v>0</v>
      </c>
      <c r="CE44" s="36">
        <v>1.1382882613442186E-2</v>
      </c>
      <c r="CF44" s="36">
        <v>0</v>
      </c>
      <c r="CG44" s="36">
        <v>1.4111453986407924E-2</v>
      </c>
      <c r="CH44" s="36">
        <v>6.3860120224275341E-2</v>
      </c>
      <c r="CI44" s="36">
        <v>0.88255164041164513</v>
      </c>
      <c r="CJ44" s="36">
        <v>2.8093902764230554E-2</v>
      </c>
      <c r="CK44" s="36">
        <v>0</v>
      </c>
      <c r="CL44" s="36">
        <v>0</v>
      </c>
      <c r="CM44" s="36">
        <v>0</v>
      </c>
      <c r="CN44" s="37">
        <v>0.89</v>
      </c>
      <c r="CO44" s="38">
        <v>0.79</v>
      </c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</row>
    <row r="45" spans="1:104" ht="12" x14ac:dyDescent="0.15">
      <c r="A45" s="19" t="s">
        <v>47</v>
      </c>
      <c r="B45" s="62">
        <v>196.1191</v>
      </c>
      <c r="C45" s="3">
        <v>3.8153970692209485</v>
      </c>
      <c r="D45" s="5">
        <f t="shared" si="3"/>
        <v>748.27223935825009</v>
      </c>
      <c r="E45" s="24" t="s">
        <v>58</v>
      </c>
      <c r="F45" s="63">
        <v>5.4917589189832503</v>
      </c>
      <c r="G45" s="64">
        <f t="shared" si="4"/>
        <v>4109.3307443232397</v>
      </c>
      <c r="H45" s="65" t="s">
        <v>180</v>
      </c>
      <c r="I45" s="66">
        <v>1420.3206046400001</v>
      </c>
      <c r="J45" s="67">
        <f t="shared" si="7"/>
        <v>0.52683333390626275</v>
      </c>
      <c r="K45" s="69" t="s">
        <v>66</v>
      </c>
      <c r="L45" s="57">
        <v>0.5</v>
      </c>
      <c r="M45" s="30">
        <v>0.18</v>
      </c>
      <c r="N45" s="30">
        <v>0.06</v>
      </c>
      <c r="O45" s="30">
        <v>0.01</v>
      </c>
      <c r="P45" s="30">
        <v>0.01</v>
      </c>
      <c r="Q45" s="30">
        <v>0.09</v>
      </c>
      <c r="R45" s="30">
        <v>0.06</v>
      </c>
      <c r="S45" s="30">
        <v>0.05</v>
      </c>
      <c r="T45" s="30">
        <v>0.19</v>
      </c>
      <c r="U45" s="30">
        <v>0.18</v>
      </c>
      <c r="V45" s="30">
        <v>0.04</v>
      </c>
      <c r="W45" s="30">
        <v>0.03</v>
      </c>
      <c r="X45" s="30">
        <v>0</v>
      </c>
      <c r="Y45" s="30">
        <v>0</v>
      </c>
      <c r="Z45" s="30">
        <v>0.04</v>
      </c>
      <c r="AA45" s="30">
        <v>0.01</v>
      </c>
      <c r="AB45" s="30">
        <v>0</v>
      </c>
      <c r="AC45" s="30">
        <v>0.01</v>
      </c>
      <c r="AD45" s="30">
        <v>0</v>
      </c>
      <c r="AE45" s="30">
        <v>7.0000000000000007E-2</v>
      </c>
      <c r="AF45" s="30">
        <v>0.11</v>
      </c>
      <c r="AG45" s="30">
        <v>0</v>
      </c>
      <c r="AH45" s="30">
        <v>0.03</v>
      </c>
      <c r="AI45" s="30">
        <v>0</v>
      </c>
      <c r="AJ45" s="59">
        <v>0.06</v>
      </c>
      <c r="AK45" s="57">
        <v>0.25</v>
      </c>
      <c r="AL45" s="30">
        <v>0.37</v>
      </c>
      <c r="AM45" s="30">
        <v>0.02</v>
      </c>
      <c r="AN45" s="30">
        <v>0.14000000000000001</v>
      </c>
      <c r="AO45" s="30">
        <v>0.02</v>
      </c>
      <c r="AP45" s="30">
        <v>0.11</v>
      </c>
      <c r="AQ45" s="30">
        <v>0.27</v>
      </c>
      <c r="AR45" s="30">
        <v>0.1</v>
      </c>
      <c r="AS45" s="30">
        <v>0.35</v>
      </c>
      <c r="AT45" s="30">
        <v>0.09</v>
      </c>
      <c r="AU45" s="59">
        <v>0.3</v>
      </c>
      <c r="AV45" s="30">
        <v>0.19</v>
      </c>
      <c r="AW45" s="57">
        <v>7.0000000000000007E-2</v>
      </c>
      <c r="AX45" s="30">
        <v>0</v>
      </c>
      <c r="AY45" s="30">
        <v>0.24</v>
      </c>
      <c r="AZ45" s="30">
        <v>0.6</v>
      </c>
      <c r="BA45" s="30">
        <v>0.01</v>
      </c>
      <c r="BB45" s="30">
        <v>7.0000000000000007E-2</v>
      </c>
      <c r="BC45" s="59">
        <v>0</v>
      </c>
      <c r="BD45" s="51">
        <v>7.9232743726056096</v>
      </c>
      <c r="BE45" s="52">
        <v>7.7</v>
      </c>
      <c r="BF45" s="52">
        <v>7.9</v>
      </c>
      <c r="BG45" s="52">
        <v>7.7</v>
      </c>
      <c r="BH45" s="52">
        <v>7.6</v>
      </c>
      <c r="BI45" s="52">
        <v>7.4</v>
      </c>
      <c r="BJ45" s="52">
        <v>8</v>
      </c>
      <c r="BK45" s="52">
        <v>7.7</v>
      </c>
      <c r="BL45" s="52">
        <v>7.9</v>
      </c>
      <c r="BM45" s="53">
        <v>7.8</v>
      </c>
      <c r="BN45" s="57">
        <v>0.5</v>
      </c>
      <c r="BO45" s="47">
        <v>0.5</v>
      </c>
      <c r="BP45" s="45">
        <v>0.12</v>
      </c>
      <c r="BQ45" s="46">
        <v>0.16</v>
      </c>
      <c r="BR45" s="46">
        <v>0.32</v>
      </c>
      <c r="BS45" s="47">
        <v>0.39</v>
      </c>
      <c r="BT45" s="45">
        <v>0.1</v>
      </c>
      <c r="BU45" s="46">
        <v>0.16</v>
      </c>
      <c r="BV45" s="46">
        <v>7.0000000000000007E-2</v>
      </c>
      <c r="BW45" s="46">
        <v>0.17</v>
      </c>
      <c r="BX45" s="46">
        <v>0.28000000000000003</v>
      </c>
      <c r="BY45" s="46">
        <v>0.11</v>
      </c>
      <c r="BZ45" s="47">
        <v>0.1</v>
      </c>
      <c r="CA45" s="29">
        <v>0.01</v>
      </c>
      <c r="CB45" s="35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5.2393783144264097E-3</v>
      </c>
      <c r="CH45" s="36">
        <v>0.16062972954442534</v>
      </c>
      <c r="CI45" s="36">
        <v>0.7949312456439751</v>
      </c>
      <c r="CJ45" s="36">
        <v>3.9199646497174674E-2</v>
      </c>
      <c r="CK45" s="36">
        <v>0</v>
      </c>
      <c r="CL45" s="36">
        <v>0</v>
      </c>
      <c r="CM45" s="36">
        <v>0</v>
      </c>
      <c r="CN45" s="37">
        <v>0.78</v>
      </c>
      <c r="CO45" s="38">
        <v>0.52</v>
      </c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</row>
    <row r="46" spans="1:104" ht="12.75" x14ac:dyDescent="0.2">
      <c r="A46" s="19" t="s">
        <v>14</v>
      </c>
      <c r="B46" s="62">
        <v>1074.7308</v>
      </c>
      <c r="C46" s="1">
        <v>3.0796266339654905</v>
      </c>
      <c r="D46" s="5">
        <f t="shared" si="3"/>
        <v>3309.769596023039</v>
      </c>
      <c r="E46" s="25" t="s">
        <v>88</v>
      </c>
      <c r="F46" s="63">
        <v>19.506494782617398</v>
      </c>
      <c r="G46" s="64">
        <f t="shared" si="4"/>
        <v>64562.003356489105</v>
      </c>
      <c r="H46" s="65" t="s">
        <v>65</v>
      </c>
      <c r="I46" s="28"/>
      <c r="J46" s="13"/>
      <c r="K46" s="74"/>
      <c r="L46" s="57">
        <v>0.76</v>
      </c>
      <c r="M46" s="30">
        <v>0.18</v>
      </c>
      <c r="N46" s="30">
        <v>0.09</v>
      </c>
      <c r="O46" s="30">
        <v>0.01</v>
      </c>
      <c r="P46" s="30">
        <v>0.03</v>
      </c>
      <c r="Q46" s="30">
        <v>0.24</v>
      </c>
      <c r="R46" s="30">
        <v>0.04</v>
      </c>
      <c r="S46" s="30">
        <v>0.13</v>
      </c>
      <c r="T46" s="30">
        <v>0.16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0.02</v>
      </c>
      <c r="AB46" s="30">
        <v>0</v>
      </c>
      <c r="AC46" s="30">
        <v>0.02</v>
      </c>
      <c r="AD46" s="30">
        <v>0</v>
      </c>
      <c r="AE46" s="30">
        <v>7.0000000000000007E-2</v>
      </c>
      <c r="AF46" s="30">
        <v>0.4</v>
      </c>
      <c r="AG46" s="30">
        <v>0.03</v>
      </c>
      <c r="AH46" s="30">
        <v>0.02</v>
      </c>
      <c r="AI46" s="30">
        <v>0.01</v>
      </c>
      <c r="AJ46" s="59">
        <v>0.16</v>
      </c>
      <c r="AK46" s="57">
        <v>0.14000000000000001</v>
      </c>
      <c r="AL46" s="30">
        <v>0.31</v>
      </c>
      <c r="AM46" s="30">
        <v>0.09</v>
      </c>
      <c r="AN46" s="30">
        <v>0.16</v>
      </c>
      <c r="AO46" s="30">
        <v>0.05</v>
      </c>
      <c r="AP46" s="30">
        <v>0.42</v>
      </c>
      <c r="AQ46" s="30">
        <v>0.37</v>
      </c>
      <c r="AR46" s="30">
        <v>0.11</v>
      </c>
      <c r="AS46" s="30">
        <v>0.14000000000000001</v>
      </c>
      <c r="AT46" s="30">
        <v>0.12</v>
      </c>
      <c r="AU46" s="59">
        <v>0.15</v>
      </c>
      <c r="AV46" s="30">
        <v>0.13</v>
      </c>
      <c r="AW46" s="57">
        <v>0.05</v>
      </c>
      <c r="AX46" s="30">
        <v>0</v>
      </c>
      <c r="AY46" s="30">
        <v>0.16</v>
      </c>
      <c r="AZ46" s="30">
        <v>0.72</v>
      </c>
      <c r="BA46" s="30">
        <v>0.04</v>
      </c>
      <c r="BB46" s="30">
        <v>0</v>
      </c>
      <c r="BC46" s="59">
        <v>0.03</v>
      </c>
      <c r="BD46" s="51">
        <v>8.1977880118164101</v>
      </c>
      <c r="BE46" s="52">
        <v>7.7</v>
      </c>
      <c r="BF46" s="52">
        <v>7.8</v>
      </c>
      <c r="BG46" s="52">
        <v>7.6</v>
      </c>
      <c r="BH46" s="52">
        <v>7.5</v>
      </c>
      <c r="BI46" s="52">
        <v>7</v>
      </c>
      <c r="BJ46" s="52">
        <v>8.1999999999999993</v>
      </c>
      <c r="BK46" s="52">
        <v>7.5</v>
      </c>
      <c r="BL46" s="52">
        <v>7.6</v>
      </c>
      <c r="BM46" s="53">
        <v>7.7</v>
      </c>
      <c r="BN46" s="57">
        <v>0.44</v>
      </c>
      <c r="BO46" s="47">
        <v>0.56000000000000005</v>
      </c>
      <c r="BP46" s="45">
        <v>0.12</v>
      </c>
      <c r="BQ46" s="46">
        <v>0.18</v>
      </c>
      <c r="BR46" s="46">
        <v>0.28000000000000003</v>
      </c>
      <c r="BS46" s="47">
        <v>0.41</v>
      </c>
      <c r="BT46" s="45">
        <v>0.09</v>
      </c>
      <c r="BU46" s="46">
        <v>0.13</v>
      </c>
      <c r="BV46" s="46">
        <v>0.11</v>
      </c>
      <c r="BW46" s="46">
        <v>0.19</v>
      </c>
      <c r="BX46" s="46">
        <v>0.21</v>
      </c>
      <c r="BY46" s="46">
        <v>0.19</v>
      </c>
      <c r="BZ46" s="47">
        <v>0.08</v>
      </c>
      <c r="CA46" s="29">
        <v>0</v>
      </c>
      <c r="CB46" s="35">
        <v>1.3403235140226066E-2</v>
      </c>
      <c r="CC46" s="36">
        <v>3.0571493632838658E-2</v>
      </c>
      <c r="CD46" s="36">
        <v>7.9584171026621554E-3</v>
      </c>
      <c r="CE46" s="36">
        <v>1.3366921693549173E-2</v>
      </c>
      <c r="CF46" s="36">
        <v>3.2912107532270023E-2</v>
      </c>
      <c r="CG46" s="36">
        <v>1.7300379577830632E-2</v>
      </c>
      <c r="CH46" s="36">
        <v>5.7669143392363557E-2</v>
      </c>
      <c r="CI46" s="36">
        <v>0.73529638308297562</v>
      </c>
      <c r="CJ46" s="36">
        <v>6.1594202455924986E-2</v>
      </c>
      <c r="CK46" s="36">
        <v>3.9334578842814662E-3</v>
      </c>
      <c r="CL46" s="36">
        <v>2.2375680044878356E-2</v>
      </c>
      <c r="CM46" s="36">
        <v>3.618578460195017E-3</v>
      </c>
      <c r="CN46" s="37">
        <v>0.21</v>
      </c>
      <c r="CO46" s="38">
        <v>0.32</v>
      </c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</row>
    <row r="47" spans="1:104" ht="12.75" x14ac:dyDescent="0.2">
      <c r="A47" s="19" t="s">
        <v>2</v>
      </c>
      <c r="B47" s="62">
        <v>925.13690000000099</v>
      </c>
      <c r="C47" s="1">
        <v>1.788028196499776</v>
      </c>
      <c r="D47" s="5">
        <f t="shared" si="3"/>
        <v>1654.1708628223953</v>
      </c>
      <c r="E47" s="24" t="s">
        <v>86</v>
      </c>
      <c r="F47" s="63">
        <v>17.727428274913802</v>
      </c>
      <c r="G47" s="64">
        <f t="shared" si="4"/>
        <v>29324.19532513629</v>
      </c>
      <c r="H47" s="65" t="s">
        <v>64</v>
      </c>
      <c r="I47" s="28"/>
      <c r="J47" s="13"/>
      <c r="K47" s="74"/>
      <c r="L47" s="57">
        <v>0.86</v>
      </c>
      <c r="M47" s="30">
        <v>0.1</v>
      </c>
      <c r="N47" s="30">
        <v>0.05</v>
      </c>
      <c r="O47" s="30">
        <v>0</v>
      </c>
      <c r="P47" s="30">
        <v>0.04</v>
      </c>
      <c r="Q47" s="30">
        <v>0.23</v>
      </c>
      <c r="R47" s="30">
        <v>0.06</v>
      </c>
      <c r="S47" s="30">
        <v>0.15</v>
      </c>
      <c r="T47" s="30">
        <v>0.15</v>
      </c>
      <c r="U47" s="30">
        <v>0</v>
      </c>
      <c r="V47" s="30">
        <v>0.03</v>
      </c>
      <c r="W47" s="30">
        <v>0</v>
      </c>
      <c r="X47" s="30">
        <v>0</v>
      </c>
      <c r="Y47" s="30">
        <v>0</v>
      </c>
      <c r="Z47" s="30">
        <v>0</v>
      </c>
      <c r="AA47" s="30">
        <v>0.02</v>
      </c>
      <c r="AB47" s="30">
        <v>0</v>
      </c>
      <c r="AC47" s="30">
        <v>0</v>
      </c>
      <c r="AD47" s="30">
        <v>0</v>
      </c>
      <c r="AE47" s="30">
        <v>0.1</v>
      </c>
      <c r="AF47" s="30">
        <v>0.33</v>
      </c>
      <c r="AG47" s="30">
        <v>0.01</v>
      </c>
      <c r="AH47" s="30">
        <v>0.05</v>
      </c>
      <c r="AI47" s="30">
        <v>0</v>
      </c>
      <c r="AJ47" s="59">
        <v>0.04</v>
      </c>
      <c r="AK47" s="57">
        <v>0.31</v>
      </c>
      <c r="AL47" s="30">
        <v>0.44</v>
      </c>
      <c r="AM47" s="30">
        <v>0.2</v>
      </c>
      <c r="AN47" s="30">
        <v>0.24</v>
      </c>
      <c r="AO47" s="30">
        <v>0.05</v>
      </c>
      <c r="AP47" s="30">
        <v>0.42</v>
      </c>
      <c r="AQ47" s="30">
        <v>0.38</v>
      </c>
      <c r="AR47" s="30">
        <v>0.17</v>
      </c>
      <c r="AS47" s="30">
        <v>0.03</v>
      </c>
      <c r="AT47" s="30">
        <v>0.09</v>
      </c>
      <c r="AU47" s="59">
        <v>0.23</v>
      </c>
      <c r="AV47" s="30">
        <v>0.05</v>
      </c>
      <c r="AW47" s="57">
        <v>0.11</v>
      </c>
      <c r="AX47" s="30">
        <v>0.02</v>
      </c>
      <c r="AY47" s="30">
        <v>0.25</v>
      </c>
      <c r="AZ47" s="30">
        <v>0.51</v>
      </c>
      <c r="BA47" s="30">
        <v>0.08</v>
      </c>
      <c r="BB47" s="30">
        <v>0.03</v>
      </c>
      <c r="BC47" s="59">
        <v>0</v>
      </c>
      <c r="BD47" s="51">
        <v>8.2391839973998202</v>
      </c>
      <c r="BE47" s="52">
        <v>7.8</v>
      </c>
      <c r="BF47" s="52">
        <v>7.8</v>
      </c>
      <c r="BG47" s="52">
        <v>7.8</v>
      </c>
      <c r="BH47" s="52">
        <v>7.5</v>
      </c>
      <c r="BI47" s="52">
        <v>7.9</v>
      </c>
      <c r="BJ47" s="52">
        <v>8.1999999999999993</v>
      </c>
      <c r="BK47" s="52">
        <v>7.8</v>
      </c>
      <c r="BL47" s="52">
        <v>8</v>
      </c>
      <c r="BM47" s="53">
        <v>8</v>
      </c>
      <c r="BN47" s="57">
        <v>0.46</v>
      </c>
      <c r="BO47" s="47">
        <v>0.54</v>
      </c>
      <c r="BP47" s="45">
        <v>0.25</v>
      </c>
      <c r="BQ47" s="46">
        <v>0.09</v>
      </c>
      <c r="BR47" s="46">
        <v>0.25</v>
      </c>
      <c r="BS47" s="47">
        <v>0.4</v>
      </c>
      <c r="BT47" s="45">
        <v>0.09</v>
      </c>
      <c r="BU47" s="46">
        <v>0.09</v>
      </c>
      <c r="BV47" s="46">
        <v>7.0000000000000007E-2</v>
      </c>
      <c r="BW47" s="46">
        <v>0.18</v>
      </c>
      <c r="BX47" s="46">
        <v>0.36</v>
      </c>
      <c r="BY47" s="46">
        <v>0.13</v>
      </c>
      <c r="BZ47" s="47">
        <v>7.0000000000000007E-2</v>
      </c>
      <c r="CA47" s="29">
        <v>0</v>
      </c>
      <c r="CB47" s="35">
        <v>2.5538264216945928E-2</v>
      </c>
      <c r="CC47" s="36">
        <v>8.7661713458328419E-2</v>
      </c>
      <c r="CD47" s="36">
        <v>3.906655154711048E-2</v>
      </c>
      <c r="CE47" s="36">
        <v>6.7313311550391733E-2</v>
      </c>
      <c r="CF47" s="36">
        <v>0.10248805503083046</v>
      </c>
      <c r="CG47" s="36">
        <v>2.7933781096392218E-2</v>
      </c>
      <c r="CH47" s="36">
        <v>3.2491767121037622E-2</v>
      </c>
      <c r="CI47" s="36">
        <v>0.41004888847622284</v>
      </c>
      <c r="CJ47" s="36">
        <v>0.19763434275925082</v>
      </c>
      <c r="CK47" s="36">
        <v>2.283193217254518E-3</v>
      </c>
      <c r="CL47" s="36">
        <v>0</v>
      </c>
      <c r="CM47" s="36">
        <v>7.5401315262354661E-3</v>
      </c>
      <c r="CN47" s="37">
        <v>0.2</v>
      </c>
      <c r="CO47" s="38">
        <v>0.41</v>
      </c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</row>
    <row r="48" spans="1:104" ht="12.75" x14ac:dyDescent="0.2">
      <c r="A48" s="19" t="s">
        <v>17</v>
      </c>
      <c r="B48" s="62">
        <v>604.50450000000001</v>
      </c>
      <c r="C48" s="1">
        <v>3.144737633107499</v>
      </c>
      <c r="D48" s="5">
        <f t="shared" si="3"/>
        <v>1901.0080505328322</v>
      </c>
      <c r="E48" s="24" t="s">
        <v>86</v>
      </c>
      <c r="F48" s="63">
        <v>11.751660417483899</v>
      </c>
      <c r="G48" s="64">
        <f t="shared" si="4"/>
        <v>22340.001060764916</v>
      </c>
      <c r="H48" s="65" t="s">
        <v>63</v>
      </c>
      <c r="I48" s="28"/>
      <c r="J48" s="13"/>
      <c r="K48" s="74"/>
      <c r="L48" s="57">
        <v>0.66</v>
      </c>
      <c r="M48" s="30">
        <v>0.03</v>
      </c>
      <c r="N48" s="30">
        <v>0.09</v>
      </c>
      <c r="O48" s="30">
        <v>0</v>
      </c>
      <c r="P48" s="30">
        <v>0.05</v>
      </c>
      <c r="Q48" s="30">
        <v>0.28999999999999998</v>
      </c>
      <c r="R48" s="30">
        <v>0.04</v>
      </c>
      <c r="S48" s="30">
        <v>0.16</v>
      </c>
      <c r="T48" s="30">
        <v>0.13</v>
      </c>
      <c r="U48" s="30">
        <v>0</v>
      </c>
      <c r="V48" s="30">
        <v>0</v>
      </c>
      <c r="W48" s="30">
        <v>0</v>
      </c>
      <c r="X48" s="30">
        <v>0</v>
      </c>
      <c r="Y48" s="30">
        <v>0.01</v>
      </c>
      <c r="Z48" s="30">
        <v>0</v>
      </c>
      <c r="AA48" s="30">
        <v>0.01</v>
      </c>
      <c r="AB48" s="30">
        <v>0</v>
      </c>
      <c r="AC48" s="30">
        <v>0.01</v>
      </c>
      <c r="AD48" s="30">
        <v>0</v>
      </c>
      <c r="AE48" s="30">
        <v>7.0000000000000007E-2</v>
      </c>
      <c r="AF48" s="30">
        <v>0.25</v>
      </c>
      <c r="AG48" s="30">
        <v>0.03</v>
      </c>
      <c r="AH48" s="30">
        <v>0</v>
      </c>
      <c r="AI48" s="30">
        <v>0.01</v>
      </c>
      <c r="AJ48" s="59">
        <v>0.12</v>
      </c>
      <c r="AK48" s="57">
        <v>0.08</v>
      </c>
      <c r="AL48" s="30">
        <v>0.23</v>
      </c>
      <c r="AM48" s="30">
        <v>0.12</v>
      </c>
      <c r="AN48" s="30">
        <v>0.14000000000000001</v>
      </c>
      <c r="AO48" s="30">
        <v>0.06</v>
      </c>
      <c r="AP48" s="30">
        <v>0.35</v>
      </c>
      <c r="AQ48" s="30">
        <v>0.41</v>
      </c>
      <c r="AR48" s="30">
        <v>0.08</v>
      </c>
      <c r="AS48" s="30">
        <v>0.26</v>
      </c>
      <c r="AT48" s="30">
        <v>0.11</v>
      </c>
      <c r="AU48" s="59">
        <v>0.12</v>
      </c>
      <c r="AV48" s="30">
        <v>0.14000000000000001</v>
      </c>
      <c r="AW48" s="57">
        <v>0.05</v>
      </c>
      <c r="AX48" s="30">
        <v>0</v>
      </c>
      <c r="AY48" s="30">
        <v>0.09</v>
      </c>
      <c r="AZ48" s="30">
        <v>0.71</v>
      </c>
      <c r="BA48" s="30">
        <v>0.15</v>
      </c>
      <c r="BB48" s="30">
        <v>0</v>
      </c>
      <c r="BC48" s="59">
        <v>0.01</v>
      </c>
      <c r="BD48" s="51">
        <v>7.84698122028359</v>
      </c>
      <c r="BE48" s="52">
        <v>7.6</v>
      </c>
      <c r="BF48" s="52">
        <v>7.7</v>
      </c>
      <c r="BG48" s="52">
        <v>7.6</v>
      </c>
      <c r="BH48" s="52">
        <v>7.4</v>
      </c>
      <c r="BI48" s="52">
        <v>7.6</v>
      </c>
      <c r="BJ48" s="52">
        <v>7.8</v>
      </c>
      <c r="BK48" s="52">
        <v>7.1</v>
      </c>
      <c r="BL48" s="52">
        <v>7.7</v>
      </c>
      <c r="BM48" s="53">
        <v>7.6</v>
      </c>
      <c r="BN48" s="57">
        <v>0.41</v>
      </c>
      <c r="BO48" s="47">
        <v>0.59</v>
      </c>
      <c r="BP48" s="45">
        <v>0.18</v>
      </c>
      <c r="BQ48" s="46">
        <v>0.26</v>
      </c>
      <c r="BR48" s="46">
        <v>0.26</v>
      </c>
      <c r="BS48" s="47">
        <v>0.3</v>
      </c>
      <c r="BT48" s="45">
        <v>0.11</v>
      </c>
      <c r="BU48" s="46">
        <v>0.09</v>
      </c>
      <c r="BV48" s="46">
        <v>0.09</v>
      </c>
      <c r="BW48" s="46">
        <v>0.19</v>
      </c>
      <c r="BX48" s="46">
        <v>0.28000000000000003</v>
      </c>
      <c r="BY48" s="46">
        <v>0.12</v>
      </c>
      <c r="BZ48" s="47">
        <v>0.12</v>
      </c>
      <c r="CA48" s="29">
        <v>0</v>
      </c>
      <c r="CB48" s="35">
        <v>0</v>
      </c>
      <c r="CC48" s="36">
        <v>1.1246267436357857E-2</v>
      </c>
      <c r="CD48" s="36">
        <v>3.9361749655331775E-3</v>
      </c>
      <c r="CE48" s="36">
        <v>1.7397446055046922E-2</v>
      </c>
      <c r="CF48" s="36">
        <v>2.5356272557325751E-2</v>
      </c>
      <c r="CG48" s="36">
        <v>2.1118973817034863E-2</v>
      </c>
      <c r="CH48" s="36">
        <v>3.4185722174951812E-2</v>
      </c>
      <c r="CI48" s="36">
        <v>0.79844648886749969</v>
      </c>
      <c r="CJ48" s="36">
        <v>4.3967745303920176E-2</v>
      </c>
      <c r="CK48" s="36">
        <v>2.3300750019183006E-3</v>
      </c>
      <c r="CL48" s="36">
        <v>2.9396709300219776E-2</v>
      </c>
      <c r="CM48" s="36">
        <v>1.2618124520192153E-2</v>
      </c>
      <c r="CN48" s="37">
        <v>0.77</v>
      </c>
      <c r="CO48" s="38">
        <v>0.45</v>
      </c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</row>
    <row r="49" spans="1:104" ht="12.75" x14ac:dyDescent="0.2">
      <c r="A49" s="19" t="s">
        <v>32</v>
      </c>
      <c r="B49" s="62">
        <v>1480.6324999999999</v>
      </c>
      <c r="C49" s="3">
        <v>2.7980912630720889</v>
      </c>
      <c r="D49" s="5">
        <f t="shared" si="3"/>
        <v>4142.9448620705843</v>
      </c>
      <c r="E49" s="26" t="s">
        <v>89</v>
      </c>
      <c r="F49" s="63">
        <v>14.086310277111</v>
      </c>
      <c r="G49" s="64">
        <f t="shared" si="4"/>
        <v>58358.806788089089</v>
      </c>
      <c r="H49" s="65" t="s">
        <v>65</v>
      </c>
      <c r="I49" s="28"/>
      <c r="J49" s="13"/>
      <c r="K49" s="74"/>
      <c r="L49" s="57">
        <v>0.7</v>
      </c>
      <c r="M49" s="30">
        <v>0.06</v>
      </c>
      <c r="N49" s="30">
        <v>0.02</v>
      </c>
      <c r="O49" s="30">
        <v>0.03</v>
      </c>
      <c r="P49" s="30">
        <v>0</v>
      </c>
      <c r="Q49" s="30">
        <v>0.41</v>
      </c>
      <c r="R49" s="30">
        <v>0.05</v>
      </c>
      <c r="S49" s="30">
        <v>0.15</v>
      </c>
      <c r="T49" s="30">
        <v>0.23</v>
      </c>
      <c r="U49" s="30">
        <v>0</v>
      </c>
      <c r="V49" s="30">
        <v>0</v>
      </c>
      <c r="W49" s="30">
        <v>0.04</v>
      </c>
      <c r="X49" s="30">
        <v>0</v>
      </c>
      <c r="Y49" s="30">
        <v>0.01</v>
      </c>
      <c r="Z49" s="30">
        <v>0</v>
      </c>
      <c r="AA49" s="30">
        <v>0.01</v>
      </c>
      <c r="AB49" s="30">
        <v>0</v>
      </c>
      <c r="AC49" s="30">
        <v>0.01</v>
      </c>
      <c r="AD49" s="30">
        <v>0</v>
      </c>
      <c r="AE49" s="30">
        <v>0.08</v>
      </c>
      <c r="AF49" s="30">
        <v>0.41</v>
      </c>
      <c r="AG49" s="30">
        <v>0.03</v>
      </c>
      <c r="AH49" s="30">
        <v>0.02</v>
      </c>
      <c r="AI49" s="30">
        <v>0.01</v>
      </c>
      <c r="AJ49" s="59">
        <v>0.14000000000000001</v>
      </c>
      <c r="AK49" s="57">
        <v>0.08</v>
      </c>
      <c r="AL49" s="30">
        <v>0.26</v>
      </c>
      <c r="AM49" s="30">
        <v>0.21</v>
      </c>
      <c r="AN49" s="30">
        <v>0.06</v>
      </c>
      <c r="AO49" s="30">
        <v>0.09</v>
      </c>
      <c r="AP49" s="30">
        <v>0.44</v>
      </c>
      <c r="AQ49" s="30">
        <v>0.41</v>
      </c>
      <c r="AR49" s="30">
        <v>0.13</v>
      </c>
      <c r="AS49" s="30">
        <v>0.23</v>
      </c>
      <c r="AT49" s="30">
        <v>0.18</v>
      </c>
      <c r="AU49" s="59">
        <v>0.06</v>
      </c>
      <c r="AV49" s="30">
        <v>0.19</v>
      </c>
      <c r="AW49" s="57">
        <v>0.03</v>
      </c>
      <c r="AX49" s="30">
        <v>0</v>
      </c>
      <c r="AY49" s="30">
        <v>0.1</v>
      </c>
      <c r="AZ49" s="30">
        <v>0.69</v>
      </c>
      <c r="BA49" s="30">
        <v>0.17</v>
      </c>
      <c r="BB49" s="30">
        <v>0</v>
      </c>
      <c r="BC49" s="59">
        <v>0.01</v>
      </c>
      <c r="BD49" s="51">
        <v>7.6613645935951196</v>
      </c>
      <c r="BE49" s="52">
        <v>7.5</v>
      </c>
      <c r="BF49" s="52">
        <v>7.6</v>
      </c>
      <c r="BG49" s="52">
        <v>7.4</v>
      </c>
      <c r="BH49" s="52">
        <v>7.3</v>
      </c>
      <c r="BI49" s="52">
        <v>6.8</v>
      </c>
      <c r="BJ49" s="52">
        <v>7.6</v>
      </c>
      <c r="BK49" s="52">
        <v>6.4</v>
      </c>
      <c r="BL49" s="52">
        <v>7.4</v>
      </c>
      <c r="BM49" s="53">
        <v>7.1</v>
      </c>
      <c r="BN49" s="57">
        <v>0.48</v>
      </c>
      <c r="BO49" s="47">
        <v>0.52</v>
      </c>
      <c r="BP49" s="45">
        <v>0.18</v>
      </c>
      <c r="BQ49" s="46">
        <v>0.26</v>
      </c>
      <c r="BR49" s="46">
        <v>0.3</v>
      </c>
      <c r="BS49" s="47">
        <v>0.26</v>
      </c>
      <c r="BT49" s="45">
        <v>7.0000000000000007E-2</v>
      </c>
      <c r="BU49" s="46">
        <v>0.14000000000000001</v>
      </c>
      <c r="BV49" s="46">
        <v>0.13</v>
      </c>
      <c r="BW49" s="46">
        <v>0.17</v>
      </c>
      <c r="BX49" s="46">
        <v>0.28000000000000003</v>
      </c>
      <c r="BY49" s="46">
        <v>0.12</v>
      </c>
      <c r="BZ49" s="47">
        <v>0.1</v>
      </c>
      <c r="CA49" s="29">
        <v>0</v>
      </c>
      <c r="CB49" s="35">
        <v>2.8662438192993585E-3</v>
      </c>
      <c r="CC49" s="36">
        <v>1.0752294037312688E-2</v>
      </c>
      <c r="CD49" s="36">
        <v>0</v>
      </c>
      <c r="CE49" s="36">
        <v>2.0275789748357403E-2</v>
      </c>
      <c r="CF49" s="36">
        <v>0</v>
      </c>
      <c r="CG49" s="36">
        <v>2.8833750910098748E-2</v>
      </c>
      <c r="CH49" s="36">
        <v>5.9211930996225189E-2</v>
      </c>
      <c r="CI49" s="36">
        <v>0.75098519943828912</v>
      </c>
      <c r="CJ49" s="36">
        <v>5.8524622244685034E-2</v>
      </c>
      <c r="CK49" s="36">
        <v>2.6154483930002762E-3</v>
      </c>
      <c r="CL49" s="36">
        <v>4.6762972852817358E-2</v>
      </c>
      <c r="CM49" s="36">
        <v>1.9171747559913469E-2</v>
      </c>
      <c r="CN49" s="37">
        <v>0.74</v>
      </c>
      <c r="CO49" s="38">
        <v>0.21</v>
      </c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</row>
    <row r="50" spans="1:104" ht="12" x14ac:dyDescent="0.15">
      <c r="A50" s="19" t="s">
        <v>11</v>
      </c>
      <c r="B50" s="62">
        <v>166.62440000000001</v>
      </c>
      <c r="C50" s="1">
        <v>5.249155287178227</v>
      </c>
      <c r="D50" s="5">
        <f t="shared" si="3"/>
        <v>874.63735023289985</v>
      </c>
      <c r="E50" s="23" t="s">
        <v>59</v>
      </c>
      <c r="F50" s="63">
        <v>6.5943971075152303</v>
      </c>
      <c r="G50" s="64">
        <f t="shared" si="4"/>
        <v>5767.7060125006201</v>
      </c>
      <c r="H50" s="65" t="s">
        <v>62</v>
      </c>
      <c r="I50" s="66">
        <v>79</v>
      </c>
      <c r="J50" s="67">
        <f t="shared" ref="J50:J58" si="8">D50/I50</f>
        <v>11.071358863707593</v>
      </c>
      <c r="K50" s="69" t="s">
        <v>63</v>
      </c>
      <c r="L50" s="57">
        <v>0.84</v>
      </c>
      <c r="M50" s="30">
        <v>0.1</v>
      </c>
      <c r="N50" s="30">
        <v>0.02</v>
      </c>
      <c r="O50" s="30">
        <v>0</v>
      </c>
      <c r="P50" s="30">
        <v>0</v>
      </c>
      <c r="Q50" s="30">
        <v>0.08</v>
      </c>
      <c r="R50" s="30">
        <v>0.04</v>
      </c>
      <c r="S50" s="30">
        <v>0.15</v>
      </c>
      <c r="T50" s="30">
        <v>0.1</v>
      </c>
      <c r="U50" s="30">
        <v>0.1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0.04</v>
      </c>
      <c r="AB50" s="30">
        <v>0</v>
      </c>
      <c r="AC50" s="30">
        <v>0.01</v>
      </c>
      <c r="AD50" s="30">
        <v>0</v>
      </c>
      <c r="AE50" s="30">
        <v>0.09</v>
      </c>
      <c r="AF50" s="30">
        <v>0.28000000000000003</v>
      </c>
      <c r="AG50" s="30">
        <v>0.02</v>
      </c>
      <c r="AH50" s="30">
        <v>0.02</v>
      </c>
      <c r="AI50" s="30">
        <v>0.01</v>
      </c>
      <c r="AJ50" s="59">
        <v>0.04</v>
      </c>
      <c r="AK50" s="57">
        <v>7.0000000000000007E-2</v>
      </c>
      <c r="AL50" s="30">
        <v>0.18</v>
      </c>
      <c r="AM50" s="30">
        <v>0.06</v>
      </c>
      <c r="AN50" s="30">
        <v>0.21</v>
      </c>
      <c r="AO50" s="30">
        <v>0.02</v>
      </c>
      <c r="AP50" s="30">
        <v>0.3</v>
      </c>
      <c r="AQ50" s="30">
        <v>0.21</v>
      </c>
      <c r="AR50" s="30">
        <v>0.09</v>
      </c>
      <c r="AS50" s="30">
        <v>0.33</v>
      </c>
      <c r="AT50" s="30">
        <v>0.26</v>
      </c>
      <c r="AU50" s="59">
        <v>0.05</v>
      </c>
      <c r="AV50" s="30">
        <v>0.21</v>
      </c>
      <c r="AW50" s="57">
        <v>0.18</v>
      </c>
      <c r="AX50" s="30">
        <v>0</v>
      </c>
      <c r="AY50" s="30">
        <v>0.13</v>
      </c>
      <c r="AZ50" s="30">
        <v>0.65</v>
      </c>
      <c r="BA50" s="30">
        <v>0</v>
      </c>
      <c r="BB50" s="30">
        <v>0.03</v>
      </c>
      <c r="BC50" s="59">
        <v>0.01</v>
      </c>
      <c r="BD50" s="51">
        <v>7.9774073282012203</v>
      </c>
      <c r="BE50" s="52">
        <v>7.9</v>
      </c>
      <c r="BF50" s="52">
        <v>7.9</v>
      </c>
      <c r="BG50" s="52">
        <v>7.5</v>
      </c>
      <c r="BH50" s="52">
        <v>7.5</v>
      </c>
      <c r="BI50" s="52">
        <v>7.8</v>
      </c>
      <c r="BJ50" s="52">
        <v>7.8</v>
      </c>
      <c r="BK50" s="52">
        <v>7.4</v>
      </c>
      <c r="BL50" s="52">
        <v>7.5</v>
      </c>
      <c r="BM50" s="53">
        <v>7.7</v>
      </c>
      <c r="BN50" s="57">
        <v>0.67</v>
      </c>
      <c r="BO50" s="47">
        <v>0.33</v>
      </c>
      <c r="BP50" s="45">
        <v>0.17</v>
      </c>
      <c r="BQ50" s="46">
        <v>0.13</v>
      </c>
      <c r="BR50" s="46">
        <v>0.17</v>
      </c>
      <c r="BS50" s="47">
        <v>0.53</v>
      </c>
      <c r="BT50" s="45">
        <v>0.14000000000000001</v>
      </c>
      <c r="BU50" s="46">
        <v>0.05</v>
      </c>
      <c r="BV50" s="46">
        <v>0.03</v>
      </c>
      <c r="BW50" s="46">
        <v>0.24</v>
      </c>
      <c r="BX50" s="46">
        <v>0.27</v>
      </c>
      <c r="BY50" s="46">
        <v>0.19</v>
      </c>
      <c r="BZ50" s="47">
        <v>0.08</v>
      </c>
      <c r="CA50" s="29">
        <v>0</v>
      </c>
      <c r="CB50" s="35">
        <v>0</v>
      </c>
      <c r="CC50" s="36">
        <v>0</v>
      </c>
      <c r="CD50" s="36">
        <v>0</v>
      </c>
      <c r="CE50" s="36">
        <v>1.7133072989645025E-2</v>
      </c>
      <c r="CF50" s="36">
        <v>0</v>
      </c>
      <c r="CG50" s="36">
        <v>0</v>
      </c>
      <c r="CH50" s="36">
        <v>0</v>
      </c>
      <c r="CI50" s="36">
        <v>0.91359817981645886</v>
      </c>
      <c r="CJ50" s="36">
        <v>1.7570440270802186E-2</v>
      </c>
      <c r="CK50" s="36">
        <v>0</v>
      </c>
      <c r="CL50" s="36">
        <v>5.1698306923093004E-2</v>
      </c>
      <c r="CM50" s="36">
        <v>0</v>
      </c>
      <c r="CN50" s="37">
        <v>0.04</v>
      </c>
      <c r="CO50" s="38">
        <v>0.68</v>
      </c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</row>
    <row r="51" spans="1:104" ht="12" x14ac:dyDescent="0.15">
      <c r="A51" s="19" t="s">
        <v>53</v>
      </c>
      <c r="B51" s="62">
        <v>239.87690000000001</v>
      </c>
      <c r="C51" s="3">
        <v>3.4644670888779392</v>
      </c>
      <c r="D51" s="5">
        <f t="shared" si="3"/>
        <v>831.04562543206453</v>
      </c>
      <c r="E51" s="23" t="s">
        <v>59</v>
      </c>
      <c r="F51" s="63">
        <v>6.2598319545721601</v>
      </c>
      <c r="G51" s="64">
        <f t="shared" si="4"/>
        <v>5202.2059617870436</v>
      </c>
      <c r="H51" s="65" t="s">
        <v>62</v>
      </c>
      <c r="I51" s="66">
        <v>221.746566304</v>
      </c>
      <c r="J51" s="67">
        <f t="shared" si="8"/>
        <v>3.7477271431240808</v>
      </c>
      <c r="K51" s="69" t="s">
        <v>67</v>
      </c>
      <c r="L51" s="57">
        <v>0.72</v>
      </c>
      <c r="M51" s="30">
        <v>0.18</v>
      </c>
      <c r="N51" s="30">
        <v>0.14000000000000001</v>
      </c>
      <c r="O51" s="30">
        <v>0.01</v>
      </c>
      <c r="P51" s="30">
        <v>0.01</v>
      </c>
      <c r="Q51" s="30">
        <v>0</v>
      </c>
      <c r="R51" s="30">
        <v>0.02</v>
      </c>
      <c r="S51" s="30">
        <v>0.06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0.03</v>
      </c>
      <c r="AB51" s="30">
        <v>0</v>
      </c>
      <c r="AC51" s="30">
        <v>0.01</v>
      </c>
      <c r="AD51" s="30">
        <v>0</v>
      </c>
      <c r="AE51" s="30">
        <v>0.1</v>
      </c>
      <c r="AF51" s="30">
        <v>0.15</v>
      </c>
      <c r="AG51" s="30">
        <v>0.02</v>
      </c>
      <c r="AH51" s="30">
        <v>0.03</v>
      </c>
      <c r="AI51" s="30">
        <v>0</v>
      </c>
      <c r="AJ51" s="59">
        <v>0.06</v>
      </c>
      <c r="AK51" s="57">
        <v>0.18</v>
      </c>
      <c r="AL51" s="30">
        <v>0.43</v>
      </c>
      <c r="AM51" s="30">
        <v>0.03</v>
      </c>
      <c r="AN51" s="30">
        <v>0.24</v>
      </c>
      <c r="AO51" s="30">
        <v>0.04</v>
      </c>
      <c r="AP51" s="30">
        <v>0.35</v>
      </c>
      <c r="AQ51" s="30">
        <v>0.38</v>
      </c>
      <c r="AR51" s="30">
        <v>0.28000000000000003</v>
      </c>
      <c r="AS51" s="30">
        <v>0.36</v>
      </c>
      <c r="AT51" s="30">
        <v>0.13</v>
      </c>
      <c r="AU51" s="59">
        <v>0.18</v>
      </c>
      <c r="AV51" s="30">
        <v>0.06</v>
      </c>
      <c r="AW51" s="57">
        <v>0.06</v>
      </c>
      <c r="AX51" s="30">
        <v>0.01</v>
      </c>
      <c r="AY51" s="30">
        <v>0.23</v>
      </c>
      <c r="AZ51" s="30">
        <v>0.68</v>
      </c>
      <c r="BA51" s="30">
        <v>0.01</v>
      </c>
      <c r="BB51" s="30">
        <v>0</v>
      </c>
      <c r="BC51" s="59">
        <v>0.01</v>
      </c>
      <c r="BD51" s="51">
        <v>7.8488365132028797</v>
      </c>
      <c r="BE51" s="52">
        <v>7.5</v>
      </c>
      <c r="BF51" s="52">
        <v>7.8</v>
      </c>
      <c r="BG51" s="52">
        <v>7.6</v>
      </c>
      <c r="BH51" s="52">
        <v>7.3</v>
      </c>
      <c r="BI51" s="52">
        <v>7.5</v>
      </c>
      <c r="BJ51" s="52">
        <v>8.1</v>
      </c>
      <c r="BK51" s="52">
        <v>7.7</v>
      </c>
      <c r="BL51" s="52">
        <v>7.6</v>
      </c>
      <c r="BM51" s="53">
        <v>7.8</v>
      </c>
      <c r="BN51" s="57">
        <v>0.48</v>
      </c>
      <c r="BO51" s="47">
        <v>0.52</v>
      </c>
      <c r="BP51" s="45">
        <v>0.15</v>
      </c>
      <c r="BQ51" s="46">
        <v>0.18</v>
      </c>
      <c r="BR51" s="46">
        <v>0.28000000000000003</v>
      </c>
      <c r="BS51" s="47">
        <v>0.38</v>
      </c>
      <c r="BT51" s="45">
        <v>0.1</v>
      </c>
      <c r="BU51" s="46">
        <v>0.2</v>
      </c>
      <c r="BV51" s="46">
        <v>0.06</v>
      </c>
      <c r="BW51" s="46">
        <v>0.12</v>
      </c>
      <c r="BX51" s="46">
        <v>0.24</v>
      </c>
      <c r="BY51" s="46">
        <v>0.14000000000000001</v>
      </c>
      <c r="BZ51" s="47">
        <v>0.15</v>
      </c>
      <c r="CA51" s="29">
        <v>0</v>
      </c>
      <c r="CB51" s="35">
        <v>1.0683385879453654E-2</v>
      </c>
      <c r="CC51" s="36">
        <v>0</v>
      </c>
      <c r="CD51" s="36">
        <v>0</v>
      </c>
      <c r="CE51" s="36">
        <v>1.7286897473901681E-2</v>
      </c>
      <c r="CF51" s="36">
        <v>0</v>
      </c>
      <c r="CG51" s="36">
        <v>3.6475420021121426E-2</v>
      </c>
      <c r="CH51" s="36">
        <v>0.11596776345584024</v>
      </c>
      <c r="CI51" s="36">
        <v>0.78907439608957552</v>
      </c>
      <c r="CJ51" s="36">
        <v>3.0512137080108592E-2</v>
      </c>
      <c r="CK51" s="36">
        <v>0</v>
      </c>
      <c r="CL51" s="36">
        <v>0</v>
      </c>
      <c r="CM51" s="36">
        <v>0</v>
      </c>
      <c r="CN51" s="37">
        <v>0.8</v>
      </c>
      <c r="CO51" s="38">
        <v>0.18</v>
      </c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</row>
    <row r="52" spans="1:104" ht="12" x14ac:dyDescent="0.15">
      <c r="A52" s="19" t="s">
        <v>0</v>
      </c>
      <c r="B52" s="62">
        <v>845.76290000000097</v>
      </c>
      <c r="C52" s="1">
        <v>1.9264570969937562</v>
      </c>
      <c r="D52" s="5">
        <f t="shared" si="3"/>
        <v>1629.3259410790224</v>
      </c>
      <c r="E52" s="24" t="s">
        <v>86</v>
      </c>
      <c r="F52" s="63">
        <v>18.122264508522701</v>
      </c>
      <c r="G52" s="64">
        <f t="shared" si="4"/>
        <v>29527.075674831718</v>
      </c>
      <c r="H52" s="65" t="s">
        <v>64</v>
      </c>
      <c r="I52" s="66">
        <v>4308.9165075499996</v>
      </c>
      <c r="J52" s="67">
        <f t="shared" si="8"/>
        <v>0.37812891900415085</v>
      </c>
      <c r="K52" s="68" t="s">
        <v>57</v>
      </c>
      <c r="L52" s="57">
        <v>0.81</v>
      </c>
      <c r="M52" s="30">
        <v>0.27</v>
      </c>
      <c r="N52" s="30">
        <v>0.21</v>
      </c>
      <c r="O52" s="30">
        <v>0.01</v>
      </c>
      <c r="P52" s="30">
        <v>0.03</v>
      </c>
      <c r="Q52" s="30">
        <v>7.0000000000000007E-2</v>
      </c>
      <c r="R52" s="30">
        <v>0.03</v>
      </c>
      <c r="S52" s="30">
        <v>0.09</v>
      </c>
      <c r="T52" s="30">
        <v>0.1</v>
      </c>
      <c r="U52" s="30">
        <v>0.01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0.01</v>
      </c>
      <c r="AC52" s="30">
        <v>0</v>
      </c>
      <c r="AD52" s="30">
        <v>0.01</v>
      </c>
      <c r="AE52" s="30">
        <v>0.06</v>
      </c>
      <c r="AF52" s="30">
        <v>0.33</v>
      </c>
      <c r="AG52" s="30">
        <v>0.08</v>
      </c>
      <c r="AH52" s="30">
        <v>0.1</v>
      </c>
      <c r="AI52" s="30">
        <v>0</v>
      </c>
      <c r="AJ52" s="59">
        <v>0.05</v>
      </c>
      <c r="AK52" s="57">
        <v>0.26</v>
      </c>
      <c r="AL52" s="30">
        <v>0.55000000000000004</v>
      </c>
      <c r="AM52" s="30">
        <v>0.05</v>
      </c>
      <c r="AN52" s="30">
        <v>0.21</v>
      </c>
      <c r="AO52" s="30">
        <v>0.01</v>
      </c>
      <c r="AP52" s="30">
        <v>0.31</v>
      </c>
      <c r="AQ52" s="30">
        <v>0.36</v>
      </c>
      <c r="AR52" s="30">
        <v>0.14000000000000001</v>
      </c>
      <c r="AS52" s="30">
        <v>0.03</v>
      </c>
      <c r="AT52" s="30">
        <v>7.0000000000000007E-2</v>
      </c>
      <c r="AU52" s="59">
        <v>0.25</v>
      </c>
      <c r="AV52" s="30">
        <v>0.11</v>
      </c>
      <c r="AW52" s="57">
        <v>0.14000000000000001</v>
      </c>
      <c r="AX52" s="30">
        <v>0</v>
      </c>
      <c r="AY52" s="30">
        <v>0.27</v>
      </c>
      <c r="AZ52" s="30">
        <v>0.49</v>
      </c>
      <c r="BA52" s="30">
        <v>7.0000000000000007E-2</v>
      </c>
      <c r="BB52" s="30">
        <v>0.02</v>
      </c>
      <c r="BC52" s="59">
        <v>0.01</v>
      </c>
      <c r="BD52" s="51">
        <v>8.2768833878059294</v>
      </c>
      <c r="BE52" s="52">
        <v>8</v>
      </c>
      <c r="BF52" s="52">
        <v>8</v>
      </c>
      <c r="BG52" s="52">
        <v>8</v>
      </c>
      <c r="BH52" s="52">
        <v>7.6</v>
      </c>
      <c r="BI52" s="52">
        <v>7.9</v>
      </c>
      <c r="BJ52" s="52">
        <v>8.4</v>
      </c>
      <c r="BK52" s="52">
        <v>8.1</v>
      </c>
      <c r="BL52" s="52">
        <v>8</v>
      </c>
      <c r="BM52" s="53">
        <v>7.9</v>
      </c>
      <c r="BN52" s="57">
        <v>0.47</v>
      </c>
      <c r="BO52" s="47">
        <v>0.53</v>
      </c>
      <c r="BP52" s="45">
        <v>0.21</v>
      </c>
      <c r="BQ52" s="46">
        <v>0.1</v>
      </c>
      <c r="BR52" s="46">
        <v>0.24</v>
      </c>
      <c r="BS52" s="47">
        <v>0.45</v>
      </c>
      <c r="BT52" s="45">
        <v>0.09</v>
      </c>
      <c r="BU52" s="46">
        <v>0.12</v>
      </c>
      <c r="BV52" s="46">
        <v>0.06</v>
      </c>
      <c r="BW52" s="46">
        <v>0.16</v>
      </c>
      <c r="BX52" s="46">
        <v>0.35</v>
      </c>
      <c r="BY52" s="46">
        <v>0.14000000000000001</v>
      </c>
      <c r="BZ52" s="47">
        <v>0.08</v>
      </c>
      <c r="CA52" s="29">
        <v>0</v>
      </c>
      <c r="CB52" s="35">
        <v>1.9675764065624792E-2</v>
      </c>
      <c r="CC52" s="36">
        <v>6.7938910875681754E-2</v>
      </c>
      <c r="CD52" s="36">
        <v>3.1528024486498732E-2</v>
      </c>
      <c r="CE52" s="36">
        <v>4.9125941959708146E-2</v>
      </c>
      <c r="CF52" s="36">
        <v>5.4792830159892017E-2</v>
      </c>
      <c r="CG52" s="36">
        <v>1.04536012045365E-2</v>
      </c>
      <c r="CH52" s="36">
        <v>3.2226578199748702E-2</v>
      </c>
      <c r="CI52" s="36">
        <v>0.47387881477271648</v>
      </c>
      <c r="CJ52" s="36">
        <v>0.22166492276524694</v>
      </c>
      <c r="CK52" s="36">
        <v>7.4008581646087647E-3</v>
      </c>
      <c r="CL52" s="36">
        <v>2.4560860545675071E-2</v>
      </c>
      <c r="CM52" s="36">
        <v>6.7528928000613678E-3</v>
      </c>
      <c r="CN52" s="37">
        <v>0.17</v>
      </c>
      <c r="CO52" s="38">
        <v>0.53</v>
      </c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</row>
    <row r="53" spans="1:104" ht="12" x14ac:dyDescent="0.15">
      <c r="A53" s="20" t="s">
        <v>25</v>
      </c>
      <c r="B53" s="62">
        <v>510.07719999999898</v>
      </c>
      <c r="C53" s="1">
        <v>3.9371596722664002</v>
      </c>
      <c r="D53" s="5">
        <f t="shared" si="3"/>
        <v>2008.255381582559</v>
      </c>
      <c r="E53" s="25" t="s">
        <v>87</v>
      </c>
      <c r="F53" s="63">
        <v>4.2196770845661797</v>
      </c>
      <c r="G53" s="64">
        <f t="shared" si="4"/>
        <v>8474.1892136206334</v>
      </c>
      <c r="H53" s="65" t="s">
        <v>62</v>
      </c>
      <c r="I53" s="66">
        <v>655.051759436</v>
      </c>
      <c r="J53" s="67">
        <f t="shared" si="8"/>
        <v>3.0657964850161892</v>
      </c>
      <c r="K53" s="69" t="s">
        <v>67</v>
      </c>
      <c r="L53" s="57">
        <v>0.51</v>
      </c>
      <c r="M53" s="30">
        <v>0.18</v>
      </c>
      <c r="N53" s="30">
        <v>0.08</v>
      </c>
      <c r="O53" s="30">
        <v>0.01</v>
      </c>
      <c r="P53" s="30">
        <v>0.03</v>
      </c>
      <c r="Q53" s="30">
        <v>0.23</v>
      </c>
      <c r="R53" s="30">
        <v>0.08</v>
      </c>
      <c r="S53" s="30">
        <v>0.15</v>
      </c>
      <c r="T53" s="30">
        <v>0.19</v>
      </c>
      <c r="U53" s="30">
        <v>0.02</v>
      </c>
      <c r="V53" s="30">
        <v>0</v>
      </c>
      <c r="W53" s="30">
        <v>0</v>
      </c>
      <c r="X53" s="30">
        <v>0</v>
      </c>
      <c r="Y53" s="30">
        <v>0.03</v>
      </c>
      <c r="Z53" s="30">
        <v>0</v>
      </c>
      <c r="AA53" s="30">
        <v>0.04</v>
      </c>
      <c r="AB53" s="30">
        <v>0.01</v>
      </c>
      <c r="AC53" s="30">
        <v>0.02</v>
      </c>
      <c r="AD53" s="30">
        <v>0</v>
      </c>
      <c r="AE53" s="30">
        <v>0.05</v>
      </c>
      <c r="AF53" s="30">
        <v>0.12</v>
      </c>
      <c r="AG53" s="30">
        <v>0.03</v>
      </c>
      <c r="AH53" s="30">
        <v>0.01</v>
      </c>
      <c r="AI53" s="30">
        <v>0</v>
      </c>
      <c r="AJ53" s="59">
        <v>0.12</v>
      </c>
      <c r="AK53" s="57">
        <v>0.18</v>
      </c>
      <c r="AL53" s="30">
        <v>0.25</v>
      </c>
      <c r="AM53" s="30">
        <v>0.08</v>
      </c>
      <c r="AN53" s="30">
        <v>0.09</v>
      </c>
      <c r="AO53" s="30">
        <v>0.02</v>
      </c>
      <c r="AP53" s="30">
        <v>0.31</v>
      </c>
      <c r="AQ53" s="30">
        <v>0.36</v>
      </c>
      <c r="AR53" s="30">
        <v>0.18</v>
      </c>
      <c r="AS53" s="30">
        <v>0.43</v>
      </c>
      <c r="AT53" s="30">
        <v>0.11</v>
      </c>
      <c r="AU53" s="59">
        <v>0.11</v>
      </c>
      <c r="AV53" s="30">
        <v>0.1</v>
      </c>
      <c r="AW53" s="57">
        <v>0.08</v>
      </c>
      <c r="AX53" s="30">
        <v>0</v>
      </c>
      <c r="AY53" s="30">
        <v>0.32</v>
      </c>
      <c r="AZ53" s="30">
        <v>0.52</v>
      </c>
      <c r="BA53" s="30">
        <v>0.06</v>
      </c>
      <c r="BB53" s="30">
        <v>0.01</v>
      </c>
      <c r="BC53" s="59">
        <v>0.01</v>
      </c>
      <c r="BD53" s="51">
        <v>7.6275161494227</v>
      </c>
      <c r="BE53" s="52">
        <v>7.5</v>
      </c>
      <c r="BF53" s="52">
        <v>7.7</v>
      </c>
      <c r="BG53" s="52">
        <v>7.4</v>
      </c>
      <c r="BH53" s="52">
        <v>7.2</v>
      </c>
      <c r="BI53" s="52">
        <v>7.3</v>
      </c>
      <c r="BJ53" s="52">
        <v>7.6</v>
      </c>
      <c r="BK53" s="52">
        <v>7.3</v>
      </c>
      <c r="BL53" s="52">
        <v>7.4</v>
      </c>
      <c r="BM53" s="53">
        <v>7.5</v>
      </c>
      <c r="BN53" s="57">
        <v>0.49</v>
      </c>
      <c r="BO53" s="47">
        <v>0.51</v>
      </c>
      <c r="BP53" s="45">
        <v>0.16</v>
      </c>
      <c r="BQ53" s="46">
        <v>0.24</v>
      </c>
      <c r="BR53" s="46">
        <v>0.28999999999999998</v>
      </c>
      <c r="BS53" s="47">
        <v>0.31</v>
      </c>
      <c r="BT53" s="45">
        <v>0.1</v>
      </c>
      <c r="BU53" s="46">
        <v>0.12</v>
      </c>
      <c r="BV53" s="46">
        <v>0.12</v>
      </c>
      <c r="BW53" s="46">
        <v>0.19</v>
      </c>
      <c r="BX53" s="46">
        <v>0.23</v>
      </c>
      <c r="BY53" s="46">
        <v>0.15</v>
      </c>
      <c r="BZ53" s="47">
        <v>0.09</v>
      </c>
      <c r="CA53" s="29">
        <v>0</v>
      </c>
      <c r="CB53" s="35">
        <v>3.3792787334622218E-3</v>
      </c>
      <c r="CC53" s="36">
        <v>3.8591777832870855E-3</v>
      </c>
      <c r="CD53" s="36">
        <v>5.9190214196358252E-3</v>
      </c>
      <c r="CE53" s="36">
        <v>1.2592291257403472E-2</v>
      </c>
      <c r="CF53" s="36">
        <v>1.0755084806481029E-2</v>
      </c>
      <c r="CG53" s="36">
        <v>9.6074240907624304E-3</v>
      </c>
      <c r="CH53" s="36">
        <v>2.0373600785745398E-2</v>
      </c>
      <c r="CI53" s="36">
        <v>0.91291208739049001</v>
      </c>
      <c r="CJ53" s="36">
        <v>1.880949461658691E-2</v>
      </c>
      <c r="CK53" s="36">
        <v>1.7925391161443651E-3</v>
      </c>
      <c r="CL53" s="36">
        <v>0</v>
      </c>
      <c r="CM53" s="36">
        <v>0</v>
      </c>
      <c r="CN53" s="37">
        <v>0.89</v>
      </c>
      <c r="CO53" s="38">
        <v>0.28999999999999998</v>
      </c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</row>
    <row r="54" spans="1:104" ht="12" x14ac:dyDescent="0.15">
      <c r="A54" s="19" t="s">
        <v>24</v>
      </c>
      <c r="B54" s="62">
        <v>138.24789999999999</v>
      </c>
      <c r="C54" s="1">
        <v>6.2031072681879253</v>
      </c>
      <c r="D54" s="5">
        <f t="shared" si="3"/>
        <v>857.56655330171736</v>
      </c>
      <c r="E54" s="23" t="s">
        <v>59</v>
      </c>
      <c r="F54" s="63">
        <v>2.21701763393754</v>
      </c>
      <c r="G54" s="64">
        <f t="shared" si="4"/>
        <v>1901.2401709449448</v>
      </c>
      <c r="H54" s="73" t="s">
        <v>60</v>
      </c>
      <c r="I54" s="66">
        <v>3813.2255463900001</v>
      </c>
      <c r="J54" s="67">
        <f t="shared" si="8"/>
        <v>0.22489269068114262</v>
      </c>
      <c r="K54" s="68" t="s">
        <v>57</v>
      </c>
      <c r="L54" s="57">
        <v>0.46</v>
      </c>
      <c r="M54" s="30">
        <v>0.2</v>
      </c>
      <c r="N54" s="30">
        <v>0.25</v>
      </c>
      <c r="O54" s="30">
        <v>0.04</v>
      </c>
      <c r="P54" s="30">
        <v>0.02</v>
      </c>
      <c r="Q54" s="30">
        <v>0.02</v>
      </c>
      <c r="R54" s="30">
        <v>0.04</v>
      </c>
      <c r="S54" s="30">
        <v>0.01</v>
      </c>
      <c r="T54" s="30">
        <v>0.03</v>
      </c>
      <c r="U54" s="30">
        <v>0.09</v>
      </c>
      <c r="V54" s="30">
        <v>0</v>
      </c>
      <c r="W54" s="30">
        <v>0</v>
      </c>
      <c r="X54" s="30">
        <v>0</v>
      </c>
      <c r="Y54" s="30">
        <v>0.01</v>
      </c>
      <c r="Z54" s="30">
        <v>0</v>
      </c>
      <c r="AA54" s="30">
        <v>0.03</v>
      </c>
      <c r="AB54" s="30">
        <v>0</v>
      </c>
      <c r="AC54" s="30">
        <v>0</v>
      </c>
      <c r="AD54" s="30">
        <v>0</v>
      </c>
      <c r="AE54" s="30">
        <v>0.03</v>
      </c>
      <c r="AF54" s="30">
        <v>0.05</v>
      </c>
      <c r="AG54" s="30">
        <v>0.04</v>
      </c>
      <c r="AH54" s="30">
        <v>0.01</v>
      </c>
      <c r="AI54" s="30">
        <v>0</v>
      </c>
      <c r="AJ54" s="59">
        <v>0.02</v>
      </c>
      <c r="AK54" s="57">
        <v>0.04</v>
      </c>
      <c r="AL54" s="30">
        <v>0.37</v>
      </c>
      <c r="AM54" s="30">
        <v>0.03</v>
      </c>
      <c r="AN54" s="30">
        <v>0.09</v>
      </c>
      <c r="AO54" s="30">
        <v>0.03</v>
      </c>
      <c r="AP54" s="30">
        <v>0.38</v>
      </c>
      <c r="AQ54" s="30">
        <v>0.23</v>
      </c>
      <c r="AR54" s="30">
        <v>0.27</v>
      </c>
      <c r="AS54" s="30">
        <v>0.28999999999999998</v>
      </c>
      <c r="AT54" s="30">
        <v>0.11</v>
      </c>
      <c r="AU54" s="59">
        <v>0.25</v>
      </c>
      <c r="AV54" s="30">
        <v>0.34</v>
      </c>
      <c r="AW54" s="57">
        <v>7.0000000000000007E-2</v>
      </c>
      <c r="AX54" s="30">
        <v>0.02</v>
      </c>
      <c r="AY54" s="30">
        <v>0.23</v>
      </c>
      <c r="AZ54" s="30">
        <v>0.6</v>
      </c>
      <c r="BA54" s="30">
        <v>0.01</v>
      </c>
      <c r="BB54" s="30">
        <v>0.06</v>
      </c>
      <c r="BC54" s="59">
        <v>0</v>
      </c>
      <c r="BD54" s="51">
        <v>7.5592900652935597</v>
      </c>
      <c r="BE54" s="52">
        <v>7.6</v>
      </c>
      <c r="BF54" s="52">
        <v>7.4</v>
      </c>
      <c r="BG54" s="52">
        <v>7.9</v>
      </c>
      <c r="BH54" s="52">
        <v>7.5</v>
      </c>
      <c r="BI54" s="52">
        <v>7.3</v>
      </c>
      <c r="BJ54" s="52">
        <v>7.5</v>
      </c>
      <c r="BK54" s="52">
        <v>7.2</v>
      </c>
      <c r="BL54" s="52">
        <v>7.8</v>
      </c>
      <c r="BM54" s="53">
        <v>7.4</v>
      </c>
      <c r="BN54" s="57">
        <v>0.64</v>
      </c>
      <c r="BO54" s="47">
        <v>0.36</v>
      </c>
      <c r="BP54" s="45">
        <v>0.06</v>
      </c>
      <c r="BQ54" s="46">
        <v>0.14000000000000001</v>
      </c>
      <c r="BR54" s="46">
        <v>0.2</v>
      </c>
      <c r="BS54" s="47">
        <v>0.6</v>
      </c>
      <c r="BT54" s="45">
        <v>0.04</v>
      </c>
      <c r="BU54" s="46">
        <v>0.18</v>
      </c>
      <c r="BV54" s="46">
        <v>0.11</v>
      </c>
      <c r="BW54" s="46">
        <v>0.11</v>
      </c>
      <c r="BX54" s="46">
        <v>0.11</v>
      </c>
      <c r="BY54" s="46">
        <v>0.18</v>
      </c>
      <c r="BZ54" s="47">
        <v>0.27</v>
      </c>
      <c r="CA54" s="29">
        <v>0</v>
      </c>
      <c r="CB54" s="35">
        <v>0</v>
      </c>
      <c r="CC54" s="36">
        <v>0</v>
      </c>
      <c r="CD54" s="36">
        <v>0</v>
      </c>
      <c r="CE54" s="36">
        <v>1.7480056793121326E-2</v>
      </c>
      <c r="CF54" s="36">
        <v>0</v>
      </c>
      <c r="CG54" s="36">
        <v>0</v>
      </c>
      <c r="CH54" s="36">
        <v>7.9159488073831594E-3</v>
      </c>
      <c r="CI54" s="36">
        <v>0.92856530522901748</v>
      </c>
      <c r="CJ54" s="36">
        <v>1.9666031397115726E-2</v>
      </c>
      <c r="CK54" s="36">
        <v>0</v>
      </c>
      <c r="CL54" s="36">
        <v>2.6372657773362066E-2</v>
      </c>
      <c r="CM54" s="36">
        <v>0</v>
      </c>
      <c r="CN54" s="37">
        <v>0.89</v>
      </c>
      <c r="CO54" s="38">
        <v>0.87</v>
      </c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</row>
    <row r="55" spans="1:104" ht="12" x14ac:dyDescent="0.15">
      <c r="A55" s="19" t="s">
        <v>74</v>
      </c>
      <c r="B55" s="62">
        <v>106.0889</v>
      </c>
      <c r="C55" s="3">
        <v>3.4966636471864629</v>
      </c>
      <c r="D55" s="5">
        <f t="shared" si="3"/>
        <v>370.95719999999994</v>
      </c>
      <c r="E55" s="23" t="s">
        <v>80</v>
      </c>
      <c r="F55" s="63">
        <v>8.8864076099826104</v>
      </c>
      <c r="G55" s="64">
        <f t="shared" si="4"/>
        <v>3296.4768850578407</v>
      </c>
      <c r="H55" s="65" t="s">
        <v>180</v>
      </c>
      <c r="I55" s="66">
        <v>44.689836061100003</v>
      </c>
      <c r="J55" s="67">
        <f t="shared" si="8"/>
        <v>8.3007062163492105</v>
      </c>
      <c r="K55" s="69" t="s">
        <v>62</v>
      </c>
      <c r="L55" s="57">
        <v>0.15</v>
      </c>
      <c r="M55" s="30">
        <v>0.51</v>
      </c>
      <c r="N55" s="30">
        <v>0.06</v>
      </c>
      <c r="O55" s="30">
        <v>0.03</v>
      </c>
      <c r="P55" s="30">
        <v>0</v>
      </c>
      <c r="Q55" s="30">
        <v>0.09</v>
      </c>
      <c r="R55" s="30">
        <v>0.03</v>
      </c>
      <c r="S55" s="30">
        <v>0.04</v>
      </c>
      <c r="T55" s="30">
        <v>0.06</v>
      </c>
      <c r="U55" s="30">
        <v>0.02</v>
      </c>
      <c r="V55" s="30">
        <v>0</v>
      </c>
      <c r="W55" s="30">
        <v>0.02</v>
      </c>
      <c r="X55" s="30">
        <v>0</v>
      </c>
      <c r="Y55" s="30">
        <v>0</v>
      </c>
      <c r="Z55" s="30">
        <v>0</v>
      </c>
      <c r="AA55" s="30">
        <v>0.01</v>
      </c>
      <c r="AB55" s="30">
        <v>0</v>
      </c>
      <c r="AC55" s="30">
        <v>0</v>
      </c>
      <c r="AD55" s="30">
        <v>0</v>
      </c>
      <c r="AE55" s="30">
        <v>0.1</v>
      </c>
      <c r="AF55" s="30">
        <v>0.05</v>
      </c>
      <c r="AG55" s="30">
        <v>0.04</v>
      </c>
      <c r="AH55" s="30">
        <v>0</v>
      </c>
      <c r="AI55" s="30">
        <v>0</v>
      </c>
      <c r="AJ55" s="59">
        <v>0.04</v>
      </c>
      <c r="AK55" s="57">
        <v>0.05</v>
      </c>
      <c r="AL55" s="30">
        <v>0.09</v>
      </c>
      <c r="AM55" s="30">
        <v>0.01</v>
      </c>
      <c r="AN55" s="30">
        <v>0.03</v>
      </c>
      <c r="AO55" s="30">
        <v>0.01</v>
      </c>
      <c r="AP55" s="30">
        <v>0.2</v>
      </c>
      <c r="AQ55" s="30">
        <v>0.13</v>
      </c>
      <c r="AR55" s="30">
        <v>0.43</v>
      </c>
      <c r="AS55" s="30">
        <v>0.22</v>
      </c>
      <c r="AT55" s="30">
        <v>0.08</v>
      </c>
      <c r="AU55" s="59">
        <v>0.08</v>
      </c>
      <c r="AV55" s="30">
        <v>0.54</v>
      </c>
      <c r="AW55" s="57">
        <v>0</v>
      </c>
      <c r="AX55" s="30">
        <v>0.01</v>
      </c>
      <c r="AY55" s="30">
        <v>0.35</v>
      </c>
      <c r="AZ55" s="30">
        <v>0.64</v>
      </c>
      <c r="BA55" s="30">
        <v>0</v>
      </c>
      <c r="BB55" s="30">
        <v>0</v>
      </c>
      <c r="BC55" s="59">
        <v>0</v>
      </c>
      <c r="BD55" s="51">
        <v>6.6940233788467696</v>
      </c>
      <c r="BE55" s="52">
        <v>7.1</v>
      </c>
      <c r="BF55" s="52">
        <v>7.2</v>
      </c>
      <c r="BG55" s="52">
        <v>7.1</v>
      </c>
      <c r="BH55" s="52">
        <v>7</v>
      </c>
      <c r="BI55" s="52">
        <v>5.6</v>
      </c>
      <c r="BJ55" s="52">
        <v>7</v>
      </c>
      <c r="BK55" s="52">
        <v>7</v>
      </c>
      <c r="BL55" s="52">
        <v>6.9</v>
      </c>
      <c r="BM55" s="53">
        <v>7</v>
      </c>
      <c r="BN55" s="57">
        <v>0.6</v>
      </c>
      <c r="BO55" s="47">
        <v>0.4</v>
      </c>
      <c r="BP55" s="45">
        <v>0.09</v>
      </c>
      <c r="BQ55" s="46">
        <v>0.15</v>
      </c>
      <c r="BR55" s="46">
        <v>0.2</v>
      </c>
      <c r="BS55" s="47">
        <v>0.56000000000000005</v>
      </c>
      <c r="BT55" s="45">
        <v>0.03</v>
      </c>
      <c r="BU55" s="46">
        <v>0.08</v>
      </c>
      <c r="BV55" s="46">
        <v>0.12</v>
      </c>
      <c r="BW55" s="46">
        <v>0.33</v>
      </c>
      <c r="BX55" s="46">
        <v>0.27</v>
      </c>
      <c r="BY55" s="46">
        <v>7.0000000000000007E-2</v>
      </c>
      <c r="BZ55" s="47">
        <v>0.09</v>
      </c>
      <c r="CA55" s="29">
        <v>0.01</v>
      </c>
      <c r="CB55" s="35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3.5722719494324408E-2</v>
      </c>
      <c r="CI55" s="36">
        <v>0.89149422089664287</v>
      </c>
      <c r="CJ55" s="36">
        <v>2.9307963290643767E-3</v>
      </c>
      <c r="CK55" s="36">
        <v>0</v>
      </c>
      <c r="CL55" s="36">
        <v>6.9852263279968671E-2</v>
      </c>
      <c r="CM55" s="36">
        <v>0</v>
      </c>
      <c r="CN55" s="37">
        <v>0.87</v>
      </c>
      <c r="CO55" s="38">
        <v>0.71</v>
      </c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</row>
    <row r="56" spans="1:104" ht="12" x14ac:dyDescent="0.15">
      <c r="A56" s="7" t="s">
        <v>75</v>
      </c>
      <c r="B56" s="62">
        <v>54.639899999999997</v>
      </c>
      <c r="C56" s="3">
        <v>7.3569387938118478</v>
      </c>
      <c r="D56" s="5">
        <f t="shared" si="3"/>
        <v>401.98239999999998</v>
      </c>
      <c r="E56" s="23" t="s">
        <v>80</v>
      </c>
      <c r="F56" s="63">
        <v>3.9339570895798999</v>
      </c>
      <c r="G56" s="64">
        <f t="shared" si="4"/>
        <v>1581.381512366343</v>
      </c>
      <c r="H56" s="73" t="s">
        <v>60</v>
      </c>
      <c r="I56" s="66">
        <v>101.470692114</v>
      </c>
      <c r="J56" s="67">
        <f t="shared" si="8"/>
        <v>3.9615616255813251</v>
      </c>
      <c r="K56" s="69" t="s">
        <v>67</v>
      </c>
      <c r="L56" s="57">
        <v>0.61</v>
      </c>
      <c r="M56" s="30">
        <v>0.22</v>
      </c>
      <c r="N56" s="30">
        <v>0.05</v>
      </c>
      <c r="O56" s="30">
        <v>0</v>
      </c>
      <c r="P56" s="30">
        <v>0.02</v>
      </c>
      <c r="Q56" s="30">
        <v>0.03</v>
      </c>
      <c r="R56" s="30">
        <v>0.06</v>
      </c>
      <c r="S56" s="30">
        <v>0.04</v>
      </c>
      <c r="T56" s="30">
        <v>0.02</v>
      </c>
      <c r="U56" s="30">
        <v>0</v>
      </c>
      <c r="V56" s="30">
        <v>0</v>
      </c>
      <c r="W56" s="30">
        <v>0.02</v>
      </c>
      <c r="X56" s="30">
        <v>0</v>
      </c>
      <c r="Y56" s="30">
        <v>0</v>
      </c>
      <c r="Z56" s="30">
        <v>0</v>
      </c>
      <c r="AA56" s="30">
        <v>0.06</v>
      </c>
      <c r="AB56" s="30">
        <v>0</v>
      </c>
      <c r="AC56" s="30">
        <v>0</v>
      </c>
      <c r="AD56" s="30">
        <v>0.03</v>
      </c>
      <c r="AE56" s="30">
        <v>0.28000000000000003</v>
      </c>
      <c r="AF56" s="30">
        <v>0.23</v>
      </c>
      <c r="AG56" s="30">
        <v>0</v>
      </c>
      <c r="AH56" s="30">
        <v>0.03</v>
      </c>
      <c r="AI56" s="30">
        <v>0</v>
      </c>
      <c r="AJ56" s="59">
        <v>0.03</v>
      </c>
      <c r="AK56" s="57">
        <v>0.12</v>
      </c>
      <c r="AL56" s="30">
        <v>0.13</v>
      </c>
      <c r="AM56" s="30">
        <v>0</v>
      </c>
      <c r="AN56" s="30">
        <v>0.11</v>
      </c>
      <c r="AO56" s="30">
        <v>0.02</v>
      </c>
      <c r="AP56" s="30">
        <v>0.32</v>
      </c>
      <c r="AQ56" s="30">
        <v>0.12</v>
      </c>
      <c r="AR56" s="30">
        <v>0.17</v>
      </c>
      <c r="AS56" s="30">
        <v>0.55000000000000004</v>
      </c>
      <c r="AT56" s="30">
        <v>0.25</v>
      </c>
      <c r="AU56" s="59">
        <v>0.09</v>
      </c>
      <c r="AV56" s="30">
        <v>0.08</v>
      </c>
      <c r="AW56" s="57">
        <v>0.04</v>
      </c>
      <c r="AX56" s="30">
        <v>0.03</v>
      </c>
      <c r="AY56" s="30">
        <v>0.39</v>
      </c>
      <c r="AZ56" s="30">
        <v>0.49</v>
      </c>
      <c r="BA56" s="30">
        <v>0.04</v>
      </c>
      <c r="BB56" s="30">
        <v>0</v>
      </c>
      <c r="BC56" s="59">
        <v>0</v>
      </c>
      <c r="BD56" s="51">
        <v>7.3039477501784198</v>
      </c>
      <c r="BE56" s="52">
        <v>7.2</v>
      </c>
      <c r="BF56" s="52">
        <v>7.4</v>
      </c>
      <c r="BG56" s="52">
        <v>7</v>
      </c>
      <c r="BH56" s="52">
        <v>6.9</v>
      </c>
      <c r="BI56" s="52">
        <v>7.4</v>
      </c>
      <c r="BJ56" s="52">
        <v>6.9</v>
      </c>
      <c r="BK56" s="52">
        <v>7.3</v>
      </c>
      <c r="BL56" s="52">
        <v>7.3</v>
      </c>
      <c r="BM56" s="53">
        <v>7.2</v>
      </c>
      <c r="BN56" s="57">
        <v>0.41</v>
      </c>
      <c r="BO56" s="47">
        <v>0.59</v>
      </c>
      <c r="BP56" s="45">
        <v>0.19</v>
      </c>
      <c r="BQ56" s="46">
        <v>0.19</v>
      </c>
      <c r="BR56" s="46">
        <v>0.25</v>
      </c>
      <c r="BS56" s="47">
        <v>0.37</v>
      </c>
      <c r="BT56" s="45">
        <v>0.13</v>
      </c>
      <c r="BU56" s="46">
        <v>0.17</v>
      </c>
      <c r="BV56" s="46">
        <v>0.11</v>
      </c>
      <c r="BW56" s="46">
        <v>0.17</v>
      </c>
      <c r="BX56" s="46">
        <v>0.23</v>
      </c>
      <c r="BY56" s="46">
        <v>0.12</v>
      </c>
      <c r="BZ56" s="47">
        <v>7.0000000000000007E-2</v>
      </c>
      <c r="CA56" s="29">
        <v>0</v>
      </c>
      <c r="CB56" s="35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3.1605861351143732E-3</v>
      </c>
      <c r="CH56" s="36">
        <v>2.0568064671488105E-3</v>
      </c>
      <c r="CI56" s="36">
        <v>0.90095586274423933</v>
      </c>
      <c r="CJ56" s="36">
        <v>9.382674465349726E-2</v>
      </c>
      <c r="CK56" s="36">
        <v>0</v>
      </c>
      <c r="CL56" s="36">
        <v>0</v>
      </c>
      <c r="CM56" s="36">
        <v>0</v>
      </c>
      <c r="CN56" s="37">
        <v>0.9</v>
      </c>
      <c r="CO56" s="38">
        <v>0.97</v>
      </c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</row>
    <row r="57" spans="1:104" ht="12" x14ac:dyDescent="0.15">
      <c r="A57" s="7" t="s">
        <v>40</v>
      </c>
      <c r="B57" s="62">
        <v>1207.6511</v>
      </c>
      <c r="C57" s="21">
        <v>7.1870435941131756</v>
      </c>
      <c r="D57" s="5">
        <f t="shared" si="3"/>
        <v>8679.4411021787309</v>
      </c>
      <c r="E57" s="26" t="s">
        <v>91</v>
      </c>
      <c r="F57" s="63">
        <v>4.7992978356104299</v>
      </c>
      <c r="G57" s="64">
        <f t="shared" si="4"/>
        <v>41655.222895994586</v>
      </c>
      <c r="H57" s="65" t="s">
        <v>64</v>
      </c>
      <c r="I57" s="75">
        <v>47</v>
      </c>
      <c r="J57" s="67">
        <f t="shared" si="8"/>
        <v>184.66895962082407</v>
      </c>
      <c r="K57" s="76" t="s">
        <v>68</v>
      </c>
      <c r="L57" s="57">
        <v>0.69</v>
      </c>
      <c r="M57" s="30">
        <v>0.22</v>
      </c>
      <c r="N57" s="30">
        <v>0.02</v>
      </c>
      <c r="O57" s="30">
        <v>0.01</v>
      </c>
      <c r="P57" s="30">
        <v>0</v>
      </c>
      <c r="Q57" s="30">
        <v>0.2</v>
      </c>
      <c r="R57" s="30">
        <v>0.19</v>
      </c>
      <c r="S57" s="30">
        <v>0.09</v>
      </c>
      <c r="T57" s="30">
        <v>0.01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0.08</v>
      </c>
      <c r="AB57" s="30">
        <v>0.03</v>
      </c>
      <c r="AC57" s="30">
        <v>0.01</v>
      </c>
      <c r="AD57" s="30">
        <v>0</v>
      </c>
      <c r="AE57" s="30">
        <v>0.02</v>
      </c>
      <c r="AF57" s="30">
        <v>0.21</v>
      </c>
      <c r="AG57" s="30">
        <v>0.14000000000000001</v>
      </c>
      <c r="AH57" s="30">
        <v>0</v>
      </c>
      <c r="AI57" s="30">
        <v>0.01</v>
      </c>
      <c r="AJ57" s="59">
        <v>0.18</v>
      </c>
      <c r="AK57" s="57">
        <v>0.02</v>
      </c>
      <c r="AL57" s="30">
        <v>0.05</v>
      </c>
      <c r="AM57" s="30">
        <v>0.37</v>
      </c>
      <c r="AN57" s="30">
        <v>0.02</v>
      </c>
      <c r="AO57" s="30">
        <v>0.28000000000000003</v>
      </c>
      <c r="AP57" s="30">
        <v>0.3</v>
      </c>
      <c r="AQ57" s="30">
        <v>0.37</v>
      </c>
      <c r="AR57" s="30">
        <v>0.13</v>
      </c>
      <c r="AS57" s="30">
        <v>0.24</v>
      </c>
      <c r="AT57" s="30">
        <v>0.18</v>
      </c>
      <c r="AU57" s="59">
        <v>0.16</v>
      </c>
      <c r="AV57" s="30">
        <v>0.15</v>
      </c>
      <c r="AW57" s="57">
        <v>0.27</v>
      </c>
      <c r="AX57" s="30">
        <v>0.02</v>
      </c>
      <c r="AY57" s="30">
        <v>0.28000000000000003</v>
      </c>
      <c r="AZ57" s="30">
        <v>0.13</v>
      </c>
      <c r="BA57" s="30">
        <v>0.28000000000000003</v>
      </c>
      <c r="BB57" s="30">
        <v>0</v>
      </c>
      <c r="BC57" s="59">
        <v>0.02</v>
      </c>
      <c r="BD57" s="51">
        <v>7.6137736860390399</v>
      </c>
      <c r="BE57" s="52">
        <v>7.7</v>
      </c>
      <c r="BF57" s="52">
        <v>7.7</v>
      </c>
      <c r="BG57" s="52">
        <v>7.1</v>
      </c>
      <c r="BH57" s="52">
        <v>7.3</v>
      </c>
      <c r="BI57" s="52">
        <v>4.8</v>
      </c>
      <c r="BJ57" s="52">
        <v>7.5</v>
      </c>
      <c r="BK57" s="52">
        <v>5.9</v>
      </c>
      <c r="BL57" s="52">
        <v>7.1</v>
      </c>
      <c r="BM57" s="53">
        <v>6.7</v>
      </c>
      <c r="BN57" s="57">
        <v>0.53</v>
      </c>
      <c r="BO57" s="47">
        <v>0.47</v>
      </c>
      <c r="BP57" s="45">
        <v>0.11</v>
      </c>
      <c r="BQ57" s="46">
        <v>0.38</v>
      </c>
      <c r="BR57" s="46">
        <v>0.26</v>
      </c>
      <c r="BS57" s="47">
        <v>0.25</v>
      </c>
      <c r="BT57" s="45">
        <v>0.12</v>
      </c>
      <c r="BU57" s="46">
        <v>0.16</v>
      </c>
      <c r="BV57" s="46">
        <v>0.11</v>
      </c>
      <c r="BW57" s="46">
        <v>0.14000000000000001</v>
      </c>
      <c r="BX57" s="46">
        <v>0.26</v>
      </c>
      <c r="BY57" s="46">
        <v>0.08</v>
      </c>
      <c r="BZ57" s="47">
        <v>0.11</v>
      </c>
      <c r="CA57" s="29">
        <v>0.01</v>
      </c>
      <c r="CB57" s="35">
        <v>1.7675339957301793E-3</v>
      </c>
      <c r="CC57" s="36">
        <v>1.2960276137524841E-3</v>
      </c>
      <c r="CD57" s="36">
        <v>1.8039476628504397E-3</v>
      </c>
      <c r="CE57" s="36">
        <v>4.41102029153364E-3</v>
      </c>
      <c r="CF57" s="36">
        <v>3.5923953904722487E-3</v>
      </c>
      <c r="CG57" s="36">
        <v>7.8055296448500859E-3</v>
      </c>
      <c r="CH57" s="36">
        <v>2.4800425976351948E-2</v>
      </c>
      <c r="CI57" s="36">
        <v>0.91618360006344324</v>
      </c>
      <c r="CJ57" s="36">
        <v>1.9843694981187984E-2</v>
      </c>
      <c r="CK57" s="36">
        <v>8.476122514547988E-4</v>
      </c>
      <c r="CL57" s="36">
        <v>1.0867596575688834E-2</v>
      </c>
      <c r="CM57" s="36">
        <v>6.780615552682061E-3</v>
      </c>
      <c r="CN57" s="37">
        <v>0.9</v>
      </c>
      <c r="CO57" s="38">
        <v>0.91</v>
      </c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</row>
    <row r="58" spans="1:104" ht="12" x14ac:dyDescent="0.15">
      <c r="A58" s="7" t="s">
        <v>76</v>
      </c>
      <c r="B58" s="62">
        <v>59.690100000000001</v>
      </c>
      <c r="C58" s="1">
        <v>8.2475502637790843</v>
      </c>
      <c r="D58" s="5">
        <f t="shared" si="3"/>
        <v>492.29709999999994</v>
      </c>
      <c r="E58" s="23" t="s">
        <v>80</v>
      </c>
      <c r="F58" s="63">
        <v>12.299929135832199</v>
      </c>
      <c r="G58" s="64">
        <f t="shared" si="4"/>
        <v>6055.2194437756971</v>
      </c>
      <c r="H58" s="65" t="s">
        <v>62</v>
      </c>
      <c r="I58" s="66">
        <v>192</v>
      </c>
      <c r="J58" s="67">
        <f t="shared" si="8"/>
        <v>2.5640473958333332</v>
      </c>
      <c r="K58" s="69" t="s">
        <v>61</v>
      </c>
      <c r="L58" s="57">
        <v>0.57999999999999996</v>
      </c>
      <c r="M58" s="30">
        <v>0.16</v>
      </c>
      <c r="N58" s="30">
        <v>0.03</v>
      </c>
      <c r="O58" s="30">
        <v>0.01</v>
      </c>
      <c r="P58" s="30">
        <v>0</v>
      </c>
      <c r="Q58" s="30">
        <v>0.21</v>
      </c>
      <c r="R58" s="30">
        <v>0.11</v>
      </c>
      <c r="S58" s="30">
        <v>0.12</v>
      </c>
      <c r="T58" s="30">
        <v>0.28999999999999998</v>
      </c>
      <c r="U58" s="30">
        <v>0.11</v>
      </c>
      <c r="V58" s="30">
        <v>0.02</v>
      </c>
      <c r="W58" s="30">
        <v>0.03</v>
      </c>
      <c r="X58" s="30">
        <v>0.01</v>
      </c>
      <c r="Y58" s="30">
        <v>0</v>
      </c>
      <c r="Z58" s="30">
        <v>0</v>
      </c>
      <c r="AA58" s="30">
        <v>0.04</v>
      </c>
      <c r="AB58" s="30">
        <v>0.01</v>
      </c>
      <c r="AC58" s="30">
        <v>0.04</v>
      </c>
      <c r="AD58" s="30">
        <v>0</v>
      </c>
      <c r="AE58" s="30">
        <v>0.23</v>
      </c>
      <c r="AF58" s="30">
        <v>0.14000000000000001</v>
      </c>
      <c r="AG58" s="30">
        <v>0.13</v>
      </c>
      <c r="AH58" s="30">
        <v>0.02</v>
      </c>
      <c r="AI58" s="30">
        <v>0</v>
      </c>
      <c r="AJ58" s="59">
        <v>0.05</v>
      </c>
      <c r="AK58" s="57">
        <v>0.11</v>
      </c>
      <c r="AL58" s="30">
        <v>0.23</v>
      </c>
      <c r="AM58" s="30">
        <v>0.04</v>
      </c>
      <c r="AN58" s="30">
        <v>0.06</v>
      </c>
      <c r="AO58" s="30">
        <v>0.06</v>
      </c>
      <c r="AP58" s="30">
        <v>0.32</v>
      </c>
      <c r="AQ58" s="30">
        <v>0.18</v>
      </c>
      <c r="AR58" s="30">
        <v>0.13</v>
      </c>
      <c r="AS58" s="30">
        <v>0.59</v>
      </c>
      <c r="AT58" s="30">
        <v>0.25</v>
      </c>
      <c r="AU58" s="59">
        <v>0.09</v>
      </c>
      <c r="AV58" s="30">
        <v>0.08</v>
      </c>
      <c r="AW58" s="57">
        <v>0.24</v>
      </c>
      <c r="AX58" s="30">
        <v>0</v>
      </c>
      <c r="AY58" s="30">
        <v>0.17</v>
      </c>
      <c r="AZ58" s="30">
        <v>0.46</v>
      </c>
      <c r="BA58" s="30">
        <v>0.02</v>
      </c>
      <c r="BB58" s="30">
        <v>0.11</v>
      </c>
      <c r="BC58" s="59">
        <v>0</v>
      </c>
      <c r="BD58" s="51">
        <v>7.44554217010164</v>
      </c>
      <c r="BE58" s="52">
        <v>7.2</v>
      </c>
      <c r="BF58" s="52">
        <v>6.9</v>
      </c>
      <c r="BG58" s="52">
        <v>7.2</v>
      </c>
      <c r="BH58" s="52">
        <v>7.1</v>
      </c>
      <c r="BI58" s="52">
        <v>7.6</v>
      </c>
      <c r="BJ58" s="52">
        <v>7.4</v>
      </c>
      <c r="BK58" s="52">
        <v>7.2</v>
      </c>
      <c r="BL58" s="52">
        <v>7.2</v>
      </c>
      <c r="BM58" s="53">
        <v>6.7</v>
      </c>
      <c r="BN58" s="57">
        <v>0.52</v>
      </c>
      <c r="BO58" s="47">
        <v>0.48</v>
      </c>
      <c r="BP58" s="45">
        <v>0.14000000000000001</v>
      </c>
      <c r="BQ58" s="46">
        <v>0.14000000000000001</v>
      </c>
      <c r="BR58" s="46">
        <v>0.31</v>
      </c>
      <c r="BS58" s="47">
        <v>0.4</v>
      </c>
      <c r="BT58" s="45">
        <v>0.04</v>
      </c>
      <c r="BU58" s="46">
        <v>0.12</v>
      </c>
      <c r="BV58" s="46">
        <v>0.15</v>
      </c>
      <c r="BW58" s="46">
        <v>0.3</v>
      </c>
      <c r="BX58" s="46">
        <v>0.26</v>
      </c>
      <c r="BY58" s="46">
        <v>0.04</v>
      </c>
      <c r="BZ58" s="47">
        <v>7.0000000000000007E-2</v>
      </c>
      <c r="CA58" s="29">
        <v>0.02</v>
      </c>
      <c r="CB58" s="35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0.98894813721226438</v>
      </c>
      <c r="CJ58" s="36">
        <v>1.1051862787735296E-2</v>
      </c>
      <c r="CK58" s="36">
        <v>0</v>
      </c>
      <c r="CL58" s="36">
        <v>0</v>
      </c>
      <c r="CM58" s="36">
        <v>0</v>
      </c>
      <c r="CN58" s="37">
        <v>0.01</v>
      </c>
      <c r="CO58" s="38">
        <v>0.78</v>
      </c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</row>
    <row r="59" spans="1:104" ht="11.25" x14ac:dyDescent="0.15">
      <c r="A59" s="19" t="s">
        <v>21</v>
      </c>
      <c r="B59" s="62">
        <v>30.3066</v>
      </c>
      <c r="C59" s="31"/>
      <c r="D59" s="31"/>
      <c r="E59" s="31"/>
      <c r="F59" s="31"/>
      <c r="G59" s="70"/>
      <c r="H59" s="71"/>
      <c r="I59" s="66">
        <v>59.483868278499997</v>
      </c>
      <c r="J59" s="72"/>
      <c r="K59" s="39"/>
      <c r="L59" s="4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9"/>
      <c r="AK59" s="40"/>
      <c r="AL59" s="31"/>
      <c r="AM59" s="31"/>
      <c r="AN59" s="31"/>
      <c r="AO59" s="31"/>
      <c r="AP59" s="31"/>
      <c r="AQ59" s="31"/>
      <c r="AR59" s="31"/>
      <c r="AS59" s="31"/>
      <c r="AT59" s="31"/>
      <c r="AU59" s="39"/>
      <c r="AV59" s="31"/>
      <c r="AW59" s="40"/>
      <c r="AX59" s="31"/>
      <c r="AY59" s="31"/>
      <c r="AZ59" s="31"/>
      <c r="BA59" s="31"/>
      <c r="BB59" s="31"/>
      <c r="BC59" s="39"/>
      <c r="BD59" s="40"/>
      <c r="BE59" s="31"/>
      <c r="BF59" s="31"/>
      <c r="BG59" s="31"/>
      <c r="BH59" s="31"/>
      <c r="BI59" s="31"/>
      <c r="BJ59" s="31"/>
      <c r="BK59" s="31"/>
      <c r="BL59" s="31"/>
      <c r="BM59" s="39"/>
      <c r="BN59" s="40"/>
      <c r="BO59" s="39"/>
      <c r="BP59" s="40"/>
      <c r="BQ59" s="31"/>
      <c r="BR59" s="31"/>
      <c r="BS59" s="39"/>
      <c r="BT59" s="40"/>
      <c r="BU59" s="31"/>
      <c r="BV59" s="31"/>
      <c r="BW59" s="31"/>
      <c r="BX59" s="31"/>
      <c r="BY59" s="31"/>
      <c r="BZ59" s="39"/>
      <c r="CA59" s="9"/>
      <c r="CB59" s="40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9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</row>
    <row r="60" spans="1:104" ht="12" x14ac:dyDescent="0.15">
      <c r="A60" s="19" t="s">
        <v>1</v>
      </c>
      <c r="B60" s="62">
        <v>646.75429999999994</v>
      </c>
      <c r="C60" s="1">
        <v>2.0288590459228533</v>
      </c>
      <c r="D60" s="5">
        <f t="shared" ref="D60:D67" si="9">C60*B60</f>
        <v>1312.1733120445026</v>
      </c>
      <c r="E60" s="24" t="s">
        <v>85</v>
      </c>
      <c r="F60" s="63">
        <v>13.572867855132801</v>
      </c>
      <c r="G60" s="64">
        <f t="shared" ref="G60:G67" si="10">F60*D60</f>
        <v>17809.95496741197</v>
      </c>
      <c r="H60" s="65" t="s">
        <v>63</v>
      </c>
      <c r="I60" s="66">
        <v>5853.5961335299999</v>
      </c>
      <c r="J60" s="67">
        <f>D60/I60</f>
        <v>0.22416533052703091</v>
      </c>
      <c r="K60" s="68" t="s">
        <v>57</v>
      </c>
      <c r="L60" s="57">
        <v>0.7</v>
      </c>
      <c r="M60" s="30">
        <v>0.26</v>
      </c>
      <c r="N60" s="30">
        <v>0.26</v>
      </c>
      <c r="O60" s="30">
        <v>0.01</v>
      </c>
      <c r="P60" s="30">
        <v>0.04</v>
      </c>
      <c r="Q60" s="30">
        <v>0.09</v>
      </c>
      <c r="R60" s="30">
        <v>0.03</v>
      </c>
      <c r="S60" s="30">
        <v>0.06</v>
      </c>
      <c r="T60" s="30">
        <v>0.01</v>
      </c>
      <c r="U60" s="30">
        <v>0.01</v>
      </c>
      <c r="V60" s="30">
        <v>0</v>
      </c>
      <c r="W60" s="30">
        <v>0.03</v>
      </c>
      <c r="X60" s="30">
        <v>0</v>
      </c>
      <c r="Y60" s="30">
        <v>0</v>
      </c>
      <c r="Z60" s="30">
        <v>0</v>
      </c>
      <c r="AA60" s="30">
        <v>0.01</v>
      </c>
      <c r="AB60" s="30">
        <v>0</v>
      </c>
      <c r="AC60" s="30">
        <v>0</v>
      </c>
      <c r="AD60" s="30">
        <v>0</v>
      </c>
      <c r="AE60" s="30">
        <v>0.06</v>
      </c>
      <c r="AF60" s="30">
        <v>0.19</v>
      </c>
      <c r="AG60" s="30">
        <v>0.02</v>
      </c>
      <c r="AH60" s="30">
        <v>0.11</v>
      </c>
      <c r="AI60" s="30">
        <v>0</v>
      </c>
      <c r="AJ60" s="59">
        <v>0.04</v>
      </c>
      <c r="AK60" s="57">
        <v>0.18</v>
      </c>
      <c r="AL60" s="30">
        <v>0.47</v>
      </c>
      <c r="AM60" s="30">
        <v>0.14000000000000001</v>
      </c>
      <c r="AN60" s="30">
        <v>0.22</v>
      </c>
      <c r="AO60" s="30">
        <v>0.01</v>
      </c>
      <c r="AP60" s="30">
        <v>0.42</v>
      </c>
      <c r="AQ60" s="30">
        <v>0.28000000000000003</v>
      </c>
      <c r="AR60" s="30">
        <v>0.19</v>
      </c>
      <c r="AS60" s="30">
        <v>0.03</v>
      </c>
      <c r="AT60" s="30">
        <v>0.15</v>
      </c>
      <c r="AU60" s="59">
        <v>0.45</v>
      </c>
      <c r="AV60" s="30">
        <v>0.12</v>
      </c>
      <c r="AW60" s="57">
        <v>0.03</v>
      </c>
      <c r="AX60" s="30">
        <v>0</v>
      </c>
      <c r="AY60" s="30">
        <v>0.38</v>
      </c>
      <c r="AZ60" s="30">
        <v>0.47</v>
      </c>
      <c r="BA60" s="30">
        <v>0.06</v>
      </c>
      <c r="BB60" s="30">
        <v>0.05</v>
      </c>
      <c r="BC60" s="59">
        <v>0.01</v>
      </c>
      <c r="BD60" s="51">
        <v>8.2207311889940193</v>
      </c>
      <c r="BE60" s="52">
        <v>7.7</v>
      </c>
      <c r="BF60" s="52">
        <v>7.9</v>
      </c>
      <c r="BG60" s="52">
        <v>7.8</v>
      </c>
      <c r="BH60" s="52">
        <v>7.5</v>
      </c>
      <c r="BI60" s="52">
        <v>7.8</v>
      </c>
      <c r="BJ60" s="52">
        <v>7.9</v>
      </c>
      <c r="BK60" s="52">
        <v>7.8</v>
      </c>
      <c r="BL60" s="52">
        <v>8</v>
      </c>
      <c r="BM60" s="53">
        <v>7.8</v>
      </c>
      <c r="BN60" s="57">
        <v>0.5</v>
      </c>
      <c r="BO60" s="47">
        <v>0.5</v>
      </c>
      <c r="BP60" s="45">
        <v>0.17</v>
      </c>
      <c r="BQ60" s="46">
        <v>0.09</v>
      </c>
      <c r="BR60" s="46">
        <v>0.27</v>
      </c>
      <c r="BS60" s="47">
        <v>0.46</v>
      </c>
      <c r="BT60" s="45">
        <v>0.09</v>
      </c>
      <c r="BU60" s="46">
        <v>0.13</v>
      </c>
      <c r="BV60" s="46">
        <v>7.0000000000000007E-2</v>
      </c>
      <c r="BW60" s="46">
        <v>0.2</v>
      </c>
      <c r="BX60" s="46">
        <v>0.32</v>
      </c>
      <c r="BY60" s="46">
        <v>0.09</v>
      </c>
      <c r="BZ60" s="47">
        <v>0.09</v>
      </c>
      <c r="CA60" s="29">
        <v>0</v>
      </c>
      <c r="CB60" s="35">
        <v>2.1252799144601875E-2</v>
      </c>
      <c r="CC60" s="36">
        <v>6.308812883444051E-2</v>
      </c>
      <c r="CD60" s="36">
        <v>4.1231625248337095E-2</v>
      </c>
      <c r="CE60" s="36">
        <v>7.3762422130082314E-2</v>
      </c>
      <c r="CF60" s="36">
        <v>3.6317323354554329E-2</v>
      </c>
      <c r="CG60" s="36">
        <v>8.7069165517623219E-3</v>
      </c>
      <c r="CH60" s="36">
        <v>5.3025414033120742E-2</v>
      </c>
      <c r="CI60" s="36">
        <v>0.53930678462484916</v>
      </c>
      <c r="CJ60" s="36">
        <v>0.12860227769560084</v>
      </c>
      <c r="CK60" s="36">
        <v>2.9123442581351559E-3</v>
      </c>
      <c r="CL60" s="36">
        <v>2.2962686243672561E-2</v>
      </c>
      <c r="CM60" s="36">
        <v>8.8312778808439917E-3</v>
      </c>
      <c r="CN60" s="37">
        <v>0.14000000000000001</v>
      </c>
      <c r="CO60" s="38">
        <v>0.62</v>
      </c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</row>
    <row r="61" spans="1:104" ht="12" x14ac:dyDescent="0.15">
      <c r="A61" s="19" t="s">
        <v>27</v>
      </c>
      <c r="B61" s="62">
        <v>296.46170000000001</v>
      </c>
      <c r="C61" s="21">
        <v>5.5451752831596659</v>
      </c>
      <c r="D61" s="5">
        <f t="shared" si="9"/>
        <v>1643.932091243496</v>
      </c>
      <c r="E61" s="24" t="s">
        <v>86</v>
      </c>
      <c r="F61" s="63">
        <v>7.2613207397715502</v>
      </c>
      <c r="G61" s="64">
        <f t="shared" si="10"/>
        <v>11937.118188922414</v>
      </c>
      <c r="H61" s="65" t="s">
        <v>63</v>
      </c>
      <c r="I61" s="66">
        <v>5007.8057868300002</v>
      </c>
      <c r="J61" s="67">
        <f>D61/I61</f>
        <v>0.32827393098327884</v>
      </c>
      <c r="K61" s="68" t="s">
        <v>57</v>
      </c>
      <c r="L61" s="57">
        <v>0.56000000000000005</v>
      </c>
      <c r="M61" s="30">
        <v>0.26</v>
      </c>
      <c r="N61" s="30">
        <v>0.11</v>
      </c>
      <c r="O61" s="30">
        <v>0.02</v>
      </c>
      <c r="P61" s="30">
        <v>0.02</v>
      </c>
      <c r="Q61" s="30">
        <v>0.05</v>
      </c>
      <c r="R61" s="30">
        <v>0.02</v>
      </c>
      <c r="S61" s="30">
        <v>0.05</v>
      </c>
      <c r="T61" s="30">
        <v>0.04</v>
      </c>
      <c r="U61" s="30">
        <v>7.0000000000000007E-2</v>
      </c>
      <c r="V61" s="30">
        <v>0.04</v>
      </c>
      <c r="W61" s="30">
        <v>0.03</v>
      </c>
      <c r="X61" s="30">
        <v>0.01</v>
      </c>
      <c r="Y61" s="30">
        <v>0</v>
      </c>
      <c r="Z61" s="30">
        <v>0</v>
      </c>
      <c r="AA61" s="30">
        <v>0.04</v>
      </c>
      <c r="AB61" s="30">
        <v>0.01</v>
      </c>
      <c r="AC61" s="30">
        <v>0.01</v>
      </c>
      <c r="AD61" s="30">
        <v>0</v>
      </c>
      <c r="AE61" s="30">
        <v>0.04</v>
      </c>
      <c r="AF61" s="30">
        <v>0.14000000000000001</v>
      </c>
      <c r="AG61" s="30">
        <v>0.02</v>
      </c>
      <c r="AH61" s="30">
        <v>0.03</v>
      </c>
      <c r="AI61" s="30">
        <v>0.01</v>
      </c>
      <c r="AJ61" s="59">
        <v>7.0000000000000007E-2</v>
      </c>
      <c r="AK61" s="57">
        <v>0.17</v>
      </c>
      <c r="AL61" s="30">
        <v>0.5</v>
      </c>
      <c r="AM61" s="30">
        <v>0.01</v>
      </c>
      <c r="AN61" s="30">
        <v>0.11</v>
      </c>
      <c r="AO61" s="30">
        <v>0.03</v>
      </c>
      <c r="AP61" s="30">
        <v>0.33</v>
      </c>
      <c r="AQ61" s="30">
        <v>0.14000000000000001</v>
      </c>
      <c r="AR61" s="30">
        <v>0.18</v>
      </c>
      <c r="AS61" s="30">
        <v>0.33</v>
      </c>
      <c r="AT61" s="30">
        <v>0.17</v>
      </c>
      <c r="AU61" s="59">
        <v>0.16</v>
      </c>
      <c r="AV61" s="30">
        <v>0.17</v>
      </c>
      <c r="AW61" s="57">
        <v>0.08</v>
      </c>
      <c r="AX61" s="30">
        <v>0.01</v>
      </c>
      <c r="AY61" s="30">
        <v>0.31</v>
      </c>
      <c r="AZ61" s="30">
        <v>0.52</v>
      </c>
      <c r="BA61" s="30">
        <v>0.02</v>
      </c>
      <c r="BB61" s="30">
        <v>0.06</v>
      </c>
      <c r="BC61" s="59">
        <v>0.01</v>
      </c>
      <c r="BD61" s="51">
        <v>7.8099762442868297</v>
      </c>
      <c r="BE61" s="52">
        <v>7.7</v>
      </c>
      <c r="BF61" s="52">
        <v>7.9</v>
      </c>
      <c r="BG61" s="52">
        <v>7.9</v>
      </c>
      <c r="BH61" s="52">
        <v>7.5</v>
      </c>
      <c r="BI61" s="52">
        <v>7.5</v>
      </c>
      <c r="BJ61" s="52">
        <v>7.8</v>
      </c>
      <c r="BK61" s="52">
        <v>7.5</v>
      </c>
      <c r="BL61" s="52">
        <v>7.6</v>
      </c>
      <c r="BM61" s="53">
        <v>7.7</v>
      </c>
      <c r="BN61" s="57">
        <v>0.56999999999999995</v>
      </c>
      <c r="BO61" s="47">
        <v>0.43</v>
      </c>
      <c r="BP61" s="45">
        <v>7.0000000000000007E-2</v>
      </c>
      <c r="BQ61" s="46">
        <v>0.13</v>
      </c>
      <c r="BR61" s="46">
        <v>0.25</v>
      </c>
      <c r="BS61" s="47">
        <v>0.54</v>
      </c>
      <c r="BT61" s="45">
        <v>0.08</v>
      </c>
      <c r="BU61" s="46">
        <v>0.14000000000000001</v>
      </c>
      <c r="BV61" s="46">
        <v>0.12</v>
      </c>
      <c r="BW61" s="46">
        <v>0.14000000000000001</v>
      </c>
      <c r="BX61" s="46">
        <v>0.2</v>
      </c>
      <c r="BY61" s="46">
        <v>0.15</v>
      </c>
      <c r="BZ61" s="47">
        <v>0.17</v>
      </c>
      <c r="CA61" s="29">
        <v>0</v>
      </c>
      <c r="CB61" s="35">
        <v>0</v>
      </c>
      <c r="CC61" s="36">
        <v>6.5379040066359086E-3</v>
      </c>
      <c r="CD61" s="36">
        <v>0</v>
      </c>
      <c r="CE61" s="36">
        <v>7.1905658500287153E-3</v>
      </c>
      <c r="CF61" s="36">
        <v>1.283733895518412E-2</v>
      </c>
      <c r="CG61" s="36">
        <v>1.6292318904278821E-3</v>
      </c>
      <c r="CH61" s="36">
        <v>8.5446505710683705E-3</v>
      </c>
      <c r="CI61" s="36">
        <v>0.93230901222902107</v>
      </c>
      <c r="CJ61" s="36">
        <v>1.7158241271069501E-2</v>
      </c>
      <c r="CK61" s="36">
        <v>0</v>
      </c>
      <c r="CL61" s="36">
        <v>1.3793055226563378E-2</v>
      </c>
      <c r="CM61" s="36">
        <v>0</v>
      </c>
      <c r="CN61" s="37">
        <v>0.92</v>
      </c>
      <c r="CO61" s="38">
        <v>0.35</v>
      </c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</row>
    <row r="62" spans="1:104" ht="12" x14ac:dyDescent="0.15">
      <c r="A62" s="19" t="s">
        <v>77</v>
      </c>
      <c r="B62" s="62">
        <v>119.2988</v>
      </c>
      <c r="C62" s="3">
        <v>5.4602316928443821</v>
      </c>
      <c r="D62" s="5">
        <f t="shared" si="9"/>
        <v>651.39908867830343</v>
      </c>
      <c r="E62" s="24" t="s">
        <v>58</v>
      </c>
      <c r="F62" s="63">
        <v>8.3666943228086303</v>
      </c>
      <c r="G62" s="64">
        <f t="shared" si="10"/>
        <v>5450.0570571274766</v>
      </c>
      <c r="H62" s="65" t="s">
        <v>62</v>
      </c>
      <c r="I62" s="66">
        <v>44.660048305300002</v>
      </c>
      <c r="J62" s="67">
        <f>D62/I62</f>
        <v>14.585722886488663</v>
      </c>
      <c r="K62" s="69" t="s">
        <v>63</v>
      </c>
      <c r="L62" s="57">
        <v>0.42</v>
      </c>
      <c r="M62" s="30">
        <v>0.1</v>
      </c>
      <c r="N62" s="30">
        <v>0.08</v>
      </c>
      <c r="O62" s="30">
        <v>0.1</v>
      </c>
      <c r="P62" s="30">
        <v>0</v>
      </c>
      <c r="Q62" s="30">
        <v>0.16</v>
      </c>
      <c r="R62" s="30">
        <v>0.03</v>
      </c>
      <c r="S62" s="30">
        <v>0.1</v>
      </c>
      <c r="T62" s="30">
        <v>0.2</v>
      </c>
      <c r="U62" s="30">
        <v>0</v>
      </c>
      <c r="V62" s="30">
        <v>0</v>
      </c>
      <c r="W62" s="30">
        <v>0</v>
      </c>
      <c r="X62" s="30">
        <v>0.01</v>
      </c>
      <c r="Y62" s="30">
        <v>0.09</v>
      </c>
      <c r="Z62" s="30">
        <v>0</v>
      </c>
      <c r="AA62" s="30">
        <v>0.01</v>
      </c>
      <c r="AB62" s="30">
        <v>0</v>
      </c>
      <c r="AC62" s="30">
        <v>0</v>
      </c>
      <c r="AD62" s="30">
        <v>0</v>
      </c>
      <c r="AE62" s="30">
        <v>0.03</v>
      </c>
      <c r="AF62" s="30">
        <v>0.26</v>
      </c>
      <c r="AG62" s="30">
        <v>0</v>
      </c>
      <c r="AH62" s="30">
        <v>0</v>
      </c>
      <c r="AI62" s="30">
        <v>0.01</v>
      </c>
      <c r="AJ62" s="59">
        <v>0.1</v>
      </c>
      <c r="AK62" s="57">
        <v>0.04</v>
      </c>
      <c r="AL62" s="30">
        <v>0.14000000000000001</v>
      </c>
      <c r="AM62" s="30">
        <v>0.05</v>
      </c>
      <c r="AN62" s="30">
        <v>0.11</v>
      </c>
      <c r="AO62" s="30">
        <v>0.03</v>
      </c>
      <c r="AP62" s="30">
        <v>0.3</v>
      </c>
      <c r="AQ62" s="30">
        <v>0.22</v>
      </c>
      <c r="AR62" s="30">
        <v>0.02</v>
      </c>
      <c r="AS62" s="30">
        <v>0.45</v>
      </c>
      <c r="AT62" s="30">
        <v>0.09</v>
      </c>
      <c r="AU62" s="59">
        <v>0.03</v>
      </c>
      <c r="AV62" s="30">
        <v>0.2</v>
      </c>
      <c r="AW62" s="57">
        <v>0.06</v>
      </c>
      <c r="AX62" s="30">
        <v>0</v>
      </c>
      <c r="AY62" s="30">
        <v>0.42</v>
      </c>
      <c r="AZ62" s="30">
        <v>0.52</v>
      </c>
      <c r="BA62" s="30">
        <v>0</v>
      </c>
      <c r="BB62" s="30">
        <v>0</v>
      </c>
      <c r="BC62" s="59">
        <v>0</v>
      </c>
      <c r="BD62" s="51">
        <v>7.43110753118762</v>
      </c>
      <c r="BE62" s="52">
        <v>7</v>
      </c>
      <c r="BF62" s="52">
        <v>7.4</v>
      </c>
      <c r="BG62" s="52">
        <v>7.3</v>
      </c>
      <c r="BH62" s="52">
        <v>7.4</v>
      </c>
      <c r="BI62" s="52">
        <v>7.5</v>
      </c>
      <c r="BJ62" s="52">
        <v>7.1</v>
      </c>
      <c r="BK62" s="52">
        <v>7.3</v>
      </c>
      <c r="BL62" s="52">
        <v>7.4</v>
      </c>
      <c r="BM62" s="53">
        <v>7.4</v>
      </c>
      <c r="BN62" s="57">
        <v>0.66</v>
      </c>
      <c r="BO62" s="47">
        <v>0.34</v>
      </c>
      <c r="BP62" s="45">
        <v>0.13</v>
      </c>
      <c r="BQ62" s="46">
        <v>0.17</v>
      </c>
      <c r="BR62" s="46">
        <v>0.2</v>
      </c>
      <c r="BS62" s="47">
        <v>0.51</v>
      </c>
      <c r="BT62" s="45">
        <v>0.03</v>
      </c>
      <c r="BU62" s="46">
        <v>0.12</v>
      </c>
      <c r="BV62" s="46">
        <v>0.05</v>
      </c>
      <c r="BW62" s="46">
        <v>0.34</v>
      </c>
      <c r="BX62" s="46">
        <v>0.27</v>
      </c>
      <c r="BY62" s="46">
        <v>0.12</v>
      </c>
      <c r="BZ62" s="47">
        <v>7.0000000000000007E-2</v>
      </c>
      <c r="CA62" s="29">
        <v>0.01</v>
      </c>
      <c r="CB62" s="35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3.0749306077757953E-2</v>
      </c>
      <c r="CI62" s="36">
        <v>0.90165834382808718</v>
      </c>
      <c r="CJ62" s="36">
        <v>2.7507521648378379E-2</v>
      </c>
      <c r="CK62" s="36">
        <v>0</v>
      </c>
      <c r="CL62" s="36">
        <v>4.0084828445776585E-2</v>
      </c>
      <c r="CM62" s="36">
        <v>0</v>
      </c>
      <c r="CN62" s="37">
        <v>0.9</v>
      </c>
      <c r="CO62" s="38">
        <v>0.76</v>
      </c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</row>
    <row r="63" spans="1:104" ht="12" x14ac:dyDescent="0.15">
      <c r="A63" s="19" t="s">
        <v>39</v>
      </c>
      <c r="B63" s="62">
        <v>245.14009999999999</v>
      </c>
      <c r="C63" s="3">
        <v>4.1486426298609071</v>
      </c>
      <c r="D63" s="5">
        <f t="shared" si="9"/>
        <v>1016.9986691483657</v>
      </c>
      <c r="E63" s="24" t="s">
        <v>85</v>
      </c>
      <c r="F63" s="63">
        <v>5.1938432774926397</v>
      </c>
      <c r="G63" s="64">
        <f t="shared" si="10"/>
        <v>5282.1317009752001</v>
      </c>
      <c r="H63" s="65" t="s">
        <v>62</v>
      </c>
      <c r="I63" s="66">
        <v>1376.9544781899999</v>
      </c>
      <c r="J63" s="67">
        <f>D63/I63</f>
        <v>0.7385855416841417</v>
      </c>
      <c r="K63" s="69" t="s">
        <v>66</v>
      </c>
      <c r="L63" s="57">
        <v>0.11</v>
      </c>
      <c r="M63" s="30">
        <v>0.12</v>
      </c>
      <c r="N63" s="30">
        <v>7.0000000000000007E-2</v>
      </c>
      <c r="O63" s="30">
        <v>0.05</v>
      </c>
      <c r="P63" s="30">
        <v>0</v>
      </c>
      <c r="Q63" s="30">
        <v>0.21</v>
      </c>
      <c r="R63" s="30">
        <v>0.04</v>
      </c>
      <c r="S63" s="30">
        <v>0.05</v>
      </c>
      <c r="T63" s="30">
        <v>0.2</v>
      </c>
      <c r="U63" s="30">
        <v>0.33</v>
      </c>
      <c r="V63" s="30">
        <v>0</v>
      </c>
      <c r="W63" s="30">
        <v>0.19</v>
      </c>
      <c r="X63" s="30">
        <v>0</v>
      </c>
      <c r="Y63" s="30">
        <v>0.01</v>
      </c>
      <c r="Z63" s="30">
        <v>0.12</v>
      </c>
      <c r="AA63" s="30">
        <v>0.01</v>
      </c>
      <c r="AB63" s="30">
        <v>0</v>
      </c>
      <c r="AC63" s="30">
        <v>0</v>
      </c>
      <c r="AD63" s="30">
        <v>0</v>
      </c>
      <c r="AE63" s="30">
        <v>0</v>
      </c>
      <c r="AF63" s="30">
        <v>0.12</v>
      </c>
      <c r="AG63" s="30">
        <v>0.01</v>
      </c>
      <c r="AH63" s="30">
        <v>0</v>
      </c>
      <c r="AI63" s="30">
        <v>0.01</v>
      </c>
      <c r="AJ63" s="59">
        <v>0.1</v>
      </c>
      <c r="AK63" s="57">
        <v>0.03</v>
      </c>
      <c r="AL63" s="30">
        <v>0.17</v>
      </c>
      <c r="AM63" s="30">
        <v>0.04</v>
      </c>
      <c r="AN63" s="30">
        <v>0.02</v>
      </c>
      <c r="AO63" s="30">
        <v>0.05</v>
      </c>
      <c r="AP63" s="30">
        <v>0.33</v>
      </c>
      <c r="AQ63" s="30">
        <v>0.35</v>
      </c>
      <c r="AR63" s="30">
        <v>0.09</v>
      </c>
      <c r="AS63" s="30">
        <v>0.22</v>
      </c>
      <c r="AT63" s="30">
        <v>0.14000000000000001</v>
      </c>
      <c r="AU63" s="59">
        <v>0.08</v>
      </c>
      <c r="AV63" s="30">
        <v>0.28999999999999998</v>
      </c>
      <c r="AW63" s="57">
        <v>0.04</v>
      </c>
      <c r="AX63" s="30">
        <v>0.12</v>
      </c>
      <c r="AY63" s="30">
        <v>0.23</v>
      </c>
      <c r="AZ63" s="30">
        <v>0.34</v>
      </c>
      <c r="BA63" s="30">
        <v>0.01</v>
      </c>
      <c r="BB63" s="30">
        <v>0.26</v>
      </c>
      <c r="BC63" s="59">
        <v>0.01</v>
      </c>
      <c r="BD63" s="51">
        <v>7.6807562924580397</v>
      </c>
      <c r="BE63" s="52">
        <v>7.3</v>
      </c>
      <c r="BF63" s="52">
        <v>6.9</v>
      </c>
      <c r="BG63" s="52">
        <v>7</v>
      </c>
      <c r="BH63" s="52">
        <v>7</v>
      </c>
      <c r="BI63" s="52">
        <v>6.9</v>
      </c>
      <c r="BJ63" s="52">
        <v>7.4</v>
      </c>
      <c r="BK63" s="52">
        <v>7.2</v>
      </c>
      <c r="BL63" s="52">
        <v>7.3</v>
      </c>
      <c r="BM63" s="53">
        <v>7.5</v>
      </c>
      <c r="BN63" s="57">
        <v>0.49</v>
      </c>
      <c r="BO63" s="47">
        <v>0.51</v>
      </c>
      <c r="BP63" s="45">
        <v>0.21</v>
      </c>
      <c r="BQ63" s="46">
        <v>0.16</v>
      </c>
      <c r="BR63" s="46">
        <v>0.36</v>
      </c>
      <c r="BS63" s="47">
        <v>0.27</v>
      </c>
      <c r="BT63" s="45">
        <v>0.05</v>
      </c>
      <c r="BU63" s="46">
        <v>0.22</v>
      </c>
      <c r="BV63" s="46">
        <v>0.03</v>
      </c>
      <c r="BW63" s="46">
        <v>0.18</v>
      </c>
      <c r="BX63" s="46">
        <v>0.26</v>
      </c>
      <c r="BY63" s="46">
        <v>0.14000000000000001</v>
      </c>
      <c r="BZ63" s="47">
        <v>0.1</v>
      </c>
      <c r="CA63" s="29">
        <v>0</v>
      </c>
      <c r="CB63" s="35">
        <v>0</v>
      </c>
      <c r="CC63" s="36">
        <v>1.0926412884874238E-2</v>
      </c>
      <c r="CD63" s="36">
        <v>0</v>
      </c>
      <c r="CE63" s="36">
        <v>0</v>
      </c>
      <c r="CF63" s="36">
        <v>0</v>
      </c>
      <c r="CG63" s="36">
        <v>4.113739234177731E-3</v>
      </c>
      <c r="CH63" s="36">
        <v>2.0740846136428896E-2</v>
      </c>
      <c r="CI63" s="36">
        <v>0.79277162635182274</v>
      </c>
      <c r="CJ63" s="36">
        <v>0.16787439541626653</v>
      </c>
      <c r="CK63" s="36">
        <v>3.5729799764288492E-3</v>
      </c>
      <c r="CL63" s="36">
        <v>0</v>
      </c>
      <c r="CM63" s="36">
        <v>0</v>
      </c>
      <c r="CN63" s="37">
        <v>0.79</v>
      </c>
      <c r="CO63" s="38">
        <v>0.67</v>
      </c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</row>
    <row r="64" spans="1:104" ht="12" x14ac:dyDescent="0.15">
      <c r="A64" s="19" t="s">
        <v>51</v>
      </c>
      <c r="B64" s="62">
        <v>251.6268</v>
      </c>
      <c r="C64" s="3">
        <v>7.3920266522052183</v>
      </c>
      <c r="D64" s="5">
        <f t="shared" si="9"/>
        <v>1860.0320120091121</v>
      </c>
      <c r="E64" s="24" t="s">
        <v>86</v>
      </c>
      <c r="F64" s="63">
        <v>2.5047696045256398</v>
      </c>
      <c r="G64" s="64">
        <f t="shared" si="10"/>
        <v>4658.9516471250936</v>
      </c>
      <c r="H64" s="65" t="s">
        <v>180</v>
      </c>
      <c r="I64" s="66">
        <v>581.04053935599995</v>
      </c>
      <c r="J64" s="67">
        <f>D64/I64</f>
        <v>3.2012086696578703</v>
      </c>
      <c r="K64" s="69" t="s">
        <v>67</v>
      </c>
      <c r="L64" s="57">
        <v>0.62</v>
      </c>
      <c r="M64" s="30">
        <v>0.31</v>
      </c>
      <c r="N64" s="30">
        <v>0.11</v>
      </c>
      <c r="O64" s="30">
        <v>0.06</v>
      </c>
      <c r="P64" s="30">
        <v>0.02</v>
      </c>
      <c r="Q64" s="30">
        <v>0</v>
      </c>
      <c r="R64" s="30">
        <v>0.09</v>
      </c>
      <c r="S64" s="30">
        <v>0.11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0.1</v>
      </c>
      <c r="AB64" s="30">
        <v>0</v>
      </c>
      <c r="AC64" s="30">
        <v>0.01</v>
      </c>
      <c r="AD64" s="30">
        <v>0</v>
      </c>
      <c r="AE64" s="30">
        <v>0.17</v>
      </c>
      <c r="AF64" s="30">
        <v>0.09</v>
      </c>
      <c r="AG64" s="30">
        <v>0</v>
      </c>
      <c r="AH64" s="30">
        <v>0.01</v>
      </c>
      <c r="AI64" s="30">
        <v>0</v>
      </c>
      <c r="AJ64" s="59">
        <v>0.05</v>
      </c>
      <c r="AK64" s="57">
        <v>0.22</v>
      </c>
      <c r="AL64" s="30">
        <v>0.52</v>
      </c>
      <c r="AM64" s="30">
        <v>0.05</v>
      </c>
      <c r="AN64" s="30">
        <v>0.16</v>
      </c>
      <c r="AO64" s="30">
        <v>0.04</v>
      </c>
      <c r="AP64" s="30">
        <v>0.43</v>
      </c>
      <c r="AQ64" s="30">
        <v>0.25</v>
      </c>
      <c r="AR64" s="30">
        <v>0.32</v>
      </c>
      <c r="AS64" s="30">
        <v>0.4</v>
      </c>
      <c r="AT64" s="30">
        <v>0.21</v>
      </c>
      <c r="AU64" s="59">
        <v>0.19</v>
      </c>
      <c r="AV64" s="30">
        <v>0.1</v>
      </c>
      <c r="AW64" s="57">
        <v>0.11</v>
      </c>
      <c r="AX64" s="30">
        <v>0.02</v>
      </c>
      <c r="AY64" s="30">
        <v>0.35</v>
      </c>
      <c r="AZ64" s="30">
        <v>0.45</v>
      </c>
      <c r="BA64" s="30">
        <v>0.06</v>
      </c>
      <c r="BB64" s="30">
        <v>0</v>
      </c>
      <c r="BC64" s="59">
        <v>0.01</v>
      </c>
      <c r="BD64" s="51">
        <v>7.9406478198294304</v>
      </c>
      <c r="BE64" s="52">
        <v>7.9</v>
      </c>
      <c r="BF64" s="52">
        <v>8</v>
      </c>
      <c r="BG64" s="52">
        <v>8</v>
      </c>
      <c r="BH64" s="52">
        <v>7.4</v>
      </c>
      <c r="BI64" s="52">
        <v>7.7</v>
      </c>
      <c r="BJ64" s="52">
        <v>8.1999999999999993</v>
      </c>
      <c r="BK64" s="52">
        <v>7.8</v>
      </c>
      <c r="BL64" s="52">
        <v>7.8</v>
      </c>
      <c r="BM64" s="53">
        <v>8</v>
      </c>
      <c r="BN64" s="57">
        <v>0.54</v>
      </c>
      <c r="BO64" s="47">
        <v>0.46</v>
      </c>
      <c r="BP64" s="45">
        <v>0.19</v>
      </c>
      <c r="BQ64" s="46">
        <v>0.24</v>
      </c>
      <c r="BR64" s="46">
        <v>0.24</v>
      </c>
      <c r="BS64" s="47">
        <v>0.34</v>
      </c>
      <c r="BT64" s="45">
        <v>0.09</v>
      </c>
      <c r="BU64" s="46">
        <v>0.17</v>
      </c>
      <c r="BV64" s="46">
        <v>0.08</v>
      </c>
      <c r="BW64" s="46">
        <v>0.23</v>
      </c>
      <c r="BX64" s="46">
        <v>0.25</v>
      </c>
      <c r="BY64" s="46">
        <v>0.1</v>
      </c>
      <c r="BZ64" s="47">
        <v>0.08</v>
      </c>
      <c r="CA64" s="29">
        <v>0</v>
      </c>
      <c r="CB64" s="35">
        <v>0</v>
      </c>
      <c r="CC64" s="36">
        <v>4.481313378700065E-3</v>
      </c>
      <c r="CD64" s="36">
        <v>0</v>
      </c>
      <c r="CE64" s="36">
        <v>9.6535688983537295E-3</v>
      </c>
      <c r="CF64" s="36">
        <v>0</v>
      </c>
      <c r="CG64" s="36">
        <v>1.6769173307511147E-2</v>
      </c>
      <c r="CH64" s="36">
        <v>6.1952466220890991E-2</v>
      </c>
      <c r="CI64" s="36">
        <v>0.89732183646146713</v>
      </c>
      <c r="CJ64" s="36">
        <v>9.8216417330778145E-3</v>
      </c>
      <c r="CK64" s="36">
        <v>0</v>
      </c>
      <c r="CL64" s="36">
        <v>0</v>
      </c>
      <c r="CM64" s="36">
        <v>0</v>
      </c>
      <c r="CN64" s="37">
        <v>0.91</v>
      </c>
      <c r="CO64" s="38">
        <v>0.89</v>
      </c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</row>
    <row r="65" spans="1:104" ht="12.75" x14ac:dyDescent="0.2">
      <c r="A65" s="19" t="s">
        <v>9</v>
      </c>
      <c r="B65" s="62">
        <v>184.09979999999999</v>
      </c>
      <c r="C65" s="21">
        <v>3.4329926294149926</v>
      </c>
      <c r="D65" s="5">
        <f t="shared" si="9"/>
        <v>632.01325647677425</v>
      </c>
      <c r="E65" s="24" t="s">
        <v>58</v>
      </c>
      <c r="F65" s="63">
        <v>3.3095541238811599</v>
      </c>
      <c r="G65" s="64">
        <f t="shared" si="10"/>
        <v>2091.6820793202692</v>
      </c>
      <c r="H65" s="65" t="s">
        <v>180</v>
      </c>
      <c r="I65" s="28"/>
      <c r="J65" s="13"/>
      <c r="K65" s="74"/>
      <c r="L65" s="57">
        <v>0.39</v>
      </c>
      <c r="M65" s="30">
        <v>0.27</v>
      </c>
      <c r="N65" s="30">
        <v>0.11</v>
      </c>
      <c r="O65" s="30">
        <v>0.03</v>
      </c>
      <c r="P65" s="30">
        <v>0.02</v>
      </c>
      <c r="Q65" s="30">
        <v>0.02</v>
      </c>
      <c r="R65" s="30">
        <v>0.01</v>
      </c>
      <c r="S65" s="30">
        <v>0</v>
      </c>
      <c r="T65" s="30">
        <v>0.01</v>
      </c>
      <c r="U65" s="30">
        <v>0.01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0.02</v>
      </c>
      <c r="AB65" s="30">
        <v>0</v>
      </c>
      <c r="AC65" s="30">
        <v>0</v>
      </c>
      <c r="AD65" s="30">
        <v>0.01</v>
      </c>
      <c r="AE65" s="30">
        <v>0.14000000000000001</v>
      </c>
      <c r="AF65" s="30">
        <v>0.23</v>
      </c>
      <c r="AG65" s="30">
        <v>0</v>
      </c>
      <c r="AH65" s="30">
        <v>0.02</v>
      </c>
      <c r="AI65" s="30">
        <v>0.01</v>
      </c>
      <c r="AJ65" s="59">
        <v>0.03</v>
      </c>
      <c r="AK65" s="57">
        <v>0.12</v>
      </c>
      <c r="AL65" s="30">
        <v>0.25</v>
      </c>
      <c r="AM65" s="30">
        <v>0.01</v>
      </c>
      <c r="AN65" s="30">
        <v>0.04</v>
      </c>
      <c r="AO65" s="30">
        <v>0</v>
      </c>
      <c r="AP65" s="30">
        <v>0.22</v>
      </c>
      <c r="AQ65" s="30">
        <v>0.09</v>
      </c>
      <c r="AR65" s="30">
        <v>0.15</v>
      </c>
      <c r="AS65" s="30">
        <v>0.3</v>
      </c>
      <c r="AT65" s="30">
        <v>0.13</v>
      </c>
      <c r="AU65" s="59">
        <v>0.19</v>
      </c>
      <c r="AV65" s="30">
        <v>0.39</v>
      </c>
      <c r="AW65" s="57">
        <v>0.23</v>
      </c>
      <c r="AX65" s="30">
        <v>0</v>
      </c>
      <c r="AY65" s="30">
        <v>0.34</v>
      </c>
      <c r="AZ65" s="30">
        <v>0.4</v>
      </c>
      <c r="BA65" s="30">
        <v>0</v>
      </c>
      <c r="BB65" s="30">
        <v>0</v>
      </c>
      <c r="BC65" s="59">
        <v>0.02</v>
      </c>
      <c r="BD65" s="51">
        <v>7.6153817497461302</v>
      </c>
      <c r="BE65" s="52">
        <v>7.2</v>
      </c>
      <c r="BF65" s="52">
        <v>7.5</v>
      </c>
      <c r="BG65" s="52">
        <v>7.4</v>
      </c>
      <c r="BH65" s="52">
        <v>6.6</v>
      </c>
      <c r="BI65" s="52">
        <v>6.6</v>
      </c>
      <c r="BJ65" s="52">
        <v>7.7</v>
      </c>
      <c r="BK65" s="52">
        <v>7.3</v>
      </c>
      <c r="BL65" s="52">
        <v>7.6</v>
      </c>
      <c r="BM65" s="53">
        <v>7.5</v>
      </c>
      <c r="BN65" s="57">
        <v>0.56999999999999995</v>
      </c>
      <c r="BO65" s="47">
        <v>0.43</v>
      </c>
      <c r="BP65" s="45">
        <v>0.04</v>
      </c>
      <c r="BQ65" s="46">
        <v>0.09</v>
      </c>
      <c r="BR65" s="46">
        <v>0.28999999999999998</v>
      </c>
      <c r="BS65" s="47">
        <v>0.57999999999999996</v>
      </c>
      <c r="BT65" s="45">
        <v>0.03</v>
      </c>
      <c r="BU65" s="46">
        <v>0.16</v>
      </c>
      <c r="BV65" s="46">
        <v>7.0000000000000007E-2</v>
      </c>
      <c r="BW65" s="46">
        <v>0.36</v>
      </c>
      <c r="BX65" s="46">
        <v>0.19</v>
      </c>
      <c r="BY65" s="46">
        <v>0.11</v>
      </c>
      <c r="BZ65" s="47">
        <v>0.09</v>
      </c>
      <c r="CA65" s="29">
        <v>0</v>
      </c>
      <c r="CB65" s="35">
        <v>0</v>
      </c>
      <c r="CC65" s="36">
        <v>8.3990562708564122E-3</v>
      </c>
      <c r="CD65" s="36">
        <v>7.966458285431955E-3</v>
      </c>
      <c r="CE65" s="36">
        <v>2.010518944860237E-2</v>
      </c>
      <c r="CF65" s="36">
        <v>0</v>
      </c>
      <c r="CG65" s="36">
        <v>0</v>
      </c>
      <c r="CH65" s="36">
        <v>1.1379387007070045E-2</v>
      </c>
      <c r="CI65" s="36">
        <v>0.91651492724509931</v>
      </c>
      <c r="CJ65" s="36">
        <v>0</v>
      </c>
      <c r="CK65" s="36">
        <v>0</v>
      </c>
      <c r="CL65" s="36">
        <v>3.5634981742938873E-2</v>
      </c>
      <c r="CM65" s="36">
        <v>0</v>
      </c>
      <c r="CN65" s="37">
        <v>0.09</v>
      </c>
      <c r="CO65" s="39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</row>
    <row r="66" spans="1:104" ht="12" x14ac:dyDescent="0.15">
      <c r="A66" s="19" t="s">
        <v>4</v>
      </c>
      <c r="B66" s="62">
        <v>199.93039999999999</v>
      </c>
      <c r="C66" s="1">
        <v>3.7107077676441214</v>
      </c>
      <c r="D66" s="5">
        <f t="shared" si="9"/>
        <v>741.88328826819622</v>
      </c>
      <c r="E66" s="24" t="s">
        <v>58</v>
      </c>
      <c r="F66" s="63">
        <v>10.6464308876938</v>
      </c>
      <c r="G66" s="64">
        <f t="shared" si="10"/>
        <v>7898.4091552823675</v>
      </c>
      <c r="H66" s="65" t="s">
        <v>62</v>
      </c>
      <c r="I66" s="66">
        <v>2522.2840154099999</v>
      </c>
      <c r="J66" s="67">
        <f>D66/I66</f>
        <v>0.29413154257634316</v>
      </c>
      <c r="K66" s="68" t="s">
        <v>57</v>
      </c>
      <c r="L66" s="57">
        <v>0.41</v>
      </c>
      <c r="M66" s="30">
        <v>0.13</v>
      </c>
      <c r="N66" s="30">
        <v>0.03</v>
      </c>
      <c r="O66" s="30">
        <v>0.02</v>
      </c>
      <c r="P66" s="30">
        <v>0.03</v>
      </c>
      <c r="Q66" s="30">
        <v>0.03</v>
      </c>
      <c r="R66" s="30">
        <v>0.08</v>
      </c>
      <c r="S66" s="30">
        <v>0.09</v>
      </c>
      <c r="T66" s="30">
        <v>0.06</v>
      </c>
      <c r="U66" s="30">
        <v>0.03</v>
      </c>
      <c r="V66" s="30">
        <v>0.01</v>
      </c>
      <c r="W66" s="30">
        <v>0.06</v>
      </c>
      <c r="X66" s="30">
        <v>0</v>
      </c>
      <c r="Y66" s="30">
        <v>0.01</v>
      </c>
      <c r="Z66" s="30">
        <v>0</v>
      </c>
      <c r="AA66" s="30">
        <v>0.01</v>
      </c>
      <c r="AB66" s="30">
        <v>0</v>
      </c>
      <c r="AC66" s="30">
        <v>0.02</v>
      </c>
      <c r="AD66" s="30">
        <v>0.01</v>
      </c>
      <c r="AE66" s="30">
        <v>0.02</v>
      </c>
      <c r="AF66" s="30">
        <v>0.28999999999999998</v>
      </c>
      <c r="AG66" s="30">
        <v>0.02</v>
      </c>
      <c r="AH66" s="30">
        <v>0.09</v>
      </c>
      <c r="AI66" s="30">
        <v>0.05</v>
      </c>
      <c r="AJ66" s="59">
        <v>0.09</v>
      </c>
      <c r="AK66" s="57">
        <v>0.09</v>
      </c>
      <c r="AL66" s="30">
        <v>0.36</v>
      </c>
      <c r="AM66" s="30">
        <v>0.02</v>
      </c>
      <c r="AN66" s="30">
        <v>0.14000000000000001</v>
      </c>
      <c r="AO66" s="30">
        <v>0.04</v>
      </c>
      <c r="AP66" s="30">
        <v>0.24</v>
      </c>
      <c r="AQ66" s="30">
        <v>0.18</v>
      </c>
      <c r="AR66" s="30">
        <v>0.15</v>
      </c>
      <c r="AS66" s="30">
        <v>0.12</v>
      </c>
      <c r="AT66" s="30">
        <v>0.11</v>
      </c>
      <c r="AU66" s="59">
        <v>7.0000000000000007E-2</v>
      </c>
      <c r="AV66" s="30">
        <v>0.49</v>
      </c>
      <c r="AW66" s="57">
        <v>0.01</v>
      </c>
      <c r="AX66" s="30">
        <v>0</v>
      </c>
      <c r="AY66" s="30">
        <v>0.08</v>
      </c>
      <c r="AZ66" s="30">
        <v>0.81</v>
      </c>
      <c r="BA66" s="30">
        <v>0.02</v>
      </c>
      <c r="BB66" s="30">
        <v>0.06</v>
      </c>
      <c r="BC66" s="59">
        <v>0.02</v>
      </c>
      <c r="BD66" s="51">
        <v>7.7632921581042904</v>
      </c>
      <c r="BE66" s="52">
        <v>7.8</v>
      </c>
      <c r="BF66" s="52">
        <v>7.8</v>
      </c>
      <c r="BG66" s="52">
        <v>7.8</v>
      </c>
      <c r="BH66" s="52">
        <v>7.5</v>
      </c>
      <c r="BI66" s="52">
        <v>8.1</v>
      </c>
      <c r="BJ66" s="52">
        <v>7.7</v>
      </c>
      <c r="BK66" s="52">
        <v>7.8</v>
      </c>
      <c r="BL66" s="52">
        <v>8</v>
      </c>
      <c r="BM66" s="53">
        <v>7.8</v>
      </c>
      <c r="BN66" s="57">
        <v>0.69</v>
      </c>
      <c r="BO66" s="47">
        <v>0.31</v>
      </c>
      <c r="BP66" s="45">
        <v>0.11</v>
      </c>
      <c r="BQ66" s="46">
        <v>0.27</v>
      </c>
      <c r="BR66" s="46">
        <v>0.21</v>
      </c>
      <c r="BS66" s="47">
        <v>0.4</v>
      </c>
      <c r="BT66" s="45">
        <v>7.0000000000000007E-2</v>
      </c>
      <c r="BU66" s="46">
        <v>0.11</v>
      </c>
      <c r="BV66" s="46">
        <v>0.12</v>
      </c>
      <c r="BW66" s="46">
        <v>0.15</v>
      </c>
      <c r="BX66" s="46">
        <v>0.1</v>
      </c>
      <c r="BY66" s="46">
        <v>0.18</v>
      </c>
      <c r="BZ66" s="47">
        <v>0.26</v>
      </c>
      <c r="CA66" s="29">
        <v>0.01</v>
      </c>
      <c r="CB66" s="35">
        <v>2.561892061362241E-2</v>
      </c>
      <c r="CC66" s="36">
        <v>3.5225307437977048E-2</v>
      </c>
      <c r="CD66" s="36">
        <v>1.011293067190464E-2</v>
      </c>
      <c r="CE66" s="36">
        <v>2.0112516423206724E-2</v>
      </c>
      <c r="CF66" s="36">
        <v>4.9912650197199912E-2</v>
      </c>
      <c r="CG66" s="36">
        <v>0</v>
      </c>
      <c r="CH66" s="36">
        <v>5.1054195468982815E-2</v>
      </c>
      <c r="CI66" s="36">
        <v>0.77024633764345396</v>
      </c>
      <c r="CJ66" s="36">
        <v>3.1770176441609087E-2</v>
      </c>
      <c r="CK66" s="36">
        <v>5.9469651020434867E-3</v>
      </c>
      <c r="CL66" s="36">
        <v>0</v>
      </c>
      <c r="CM66" s="36">
        <v>0</v>
      </c>
      <c r="CN66" s="37">
        <v>0.05</v>
      </c>
      <c r="CO66" s="38">
        <v>0.79</v>
      </c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</row>
    <row r="67" spans="1:104" ht="12.75" thickBot="1" x14ac:dyDescent="0.2">
      <c r="A67" s="19" t="s">
        <v>6</v>
      </c>
      <c r="B67" s="77">
        <v>181.14169999999999</v>
      </c>
      <c r="C67" s="78">
        <v>1.4994036492905138</v>
      </c>
      <c r="D67" s="79">
        <f t="shared" si="9"/>
        <v>271.60452601868747</v>
      </c>
      <c r="E67" s="80" t="s">
        <v>80</v>
      </c>
      <c r="F67" s="81">
        <v>2.7360603992611301</v>
      </c>
      <c r="G67" s="82">
        <f t="shared" si="10"/>
        <v>743.12638789981997</v>
      </c>
      <c r="H67" s="83" t="s">
        <v>60</v>
      </c>
      <c r="I67" s="84">
        <v>611.05305980599996</v>
      </c>
      <c r="J67" s="85">
        <f>D67/I67</f>
        <v>0.44448599292656804</v>
      </c>
      <c r="K67" s="86" t="s">
        <v>57</v>
      </c>
      <c r="L67" s="58">
        <v>0.78</v>
      </c>
      <c r="M67" s="60">
        <v>7.0000000000000007E-2</v>
      </c>
      <c r="N67" s="60">
        <v>0</v>
      </c>
      <c r="O67" s="60">
        <v>0</v>
      </c>
      <c r="P67" s="60">
        <v>0.02</v>
      </c>
      <c r="Q67" s="60">
        <v>0.05</v>
      </c>
      <c r="R67" s="60">
        <v>0.05</v>
      </c>
      <c r="S67" s="60">
        <v>0.09</v>
      </c>
      <c r="T67" s="60">
        <v>7.0000000000000007E-2</v>
      </c>
      <c r="U67" s="60">
        <v>0</v>
      </c>
      <c r="V67" s="60">
        <v>0</v>
      </c>
      <c r="W67" s="60">
        <v>0.02</v>
      </c>
      <c r="X67" s="60">
        <v>0</v>
      </c>
      <c r="Y67" s="60">
        <v>0</v>
      </c>
      <c r="Z67" s="60">
        <v>0</v>
      </c>
      <c r="AA67" s="60">
        <v>0.01</v>
      </c>
      <c r="AB67" s="60">
        <v>0</v>
      </c>
      <c r="AC67" s="60">
        <v>0</v>
      </c>
      <c r="AD67" s="60">
        <v>0</v>
      </c>
      <c r="AE67" s="60">
        <v>0.05</v>
      </c>
      <c r="AF67" s="60">
        <v>0.06</v>
      </c>
      <c r="AG67" s="60">
        <v>0.01</v>
      </c>
      <c r="AH67" s="60">
        <v>0.17</v>
      </c>
      <c r="AI67" s="60">
        <v>0.26</v>
      </c>
      <c r="AJ67" s="61">
        <v>0.01</v>
      </c>
      <c r="AK67" s="58">
        <v>0.22</v>
      </c>
      <c r="AL67" s="60">
        <v>0.23</v>
      </c>
      <c r="AM67" s="60">
        <v>0</v>
      </c>
      <c r="AN67" s="60">
        <v>0.2</v>
      </c>
      <c r="AO67" s="60">
        <v>0.01</v>
      </c>
      <c r="AP67" s="60">
        <v>0.18</v>
      </c>
      <c r="AQ67" s="60">
        <v>0.15</v>
      </c>
      <c r="AR67" s="60">
        <v>0.41</v>
      </c>
      <c r="AS67" s="60">
        <v>0.1</v>
      </c>
      <c r="AT67" s="60">
        <v>7.0000000000000007E-2</v>
      </c>
      <c r="AU67" s="61">
        <v>0.27</v>
      </c>
      <c r="AV67" s="30">
        <v>0.09</v>
      </c>
      <c r="AW67" s="58">
        <v>0.13</v>
      </c>
      <c r="AX67" s="60">
        <v>0</v>
      </c>
      <c r="AY67" s="60">
        <v>0.09</v>
      </c>
      <c r="AZ67" s="60">
        <v>0.52</v>
      </c>
      <c r="BA67" s="60">
        <v>0</v>
      </c>
      <c r="BB67" s="60">
        <v>0.02</v>
      </c>
      <c r="BC67" s="61">
        <v>0.24</v>
      </c>
      <c r="BD67" s="54">
        <v>7.5311816955144204</v>
      </c>
      <c r="BE67" s="55">
        <v>7.8</v>
      </c>
      <c r="BF67" s="55">
        <v>7.7</v>
      </c>
      <c r="BG67" s="55">
        <v>7.6</v>
      </c>
      <c r="BH67" s="55">
        <v>7.7</v>
      </c>
      <c r="BI67" s="55">
        <v>7.7</v>
      </c>
      <c r="BJ67" s="55">
        <v>8.3000000000000007</v>
      </c>
      <c r="BK67" s="55">
        <v>8.1</v>
      </c>
      <c r="BL67" s="55">
        <v>7.7</v>
      </c>
      <c r="BM67" s="56">
        <v>8</v>
      </c>
      <c r="BN67" s="58">
        <v>0.61</v>
      </c>
      <c r="BO67" s="50">
        <v>0.39</v>
      </c>
      <c r="BP67" s="48">
        <v>0.08</v>
      </c>
      <c r="BQ67" s="49">
        <v>0.24</v>
      </c>
      <c r="BR67" s="49">
        <v>0.27</v>
      </c>
      <c r="BS67" s="50">
        <v>0.41</v>
      </c>
      <c r="BT67" s="48">
        <v>0.02</v>
      </c>
      <c r="BU67" s="49">
        <v>0.14000000000000001</v>
      </c>
      <c r="BV67" s="49">
        <v>0.09</v>
      </c>
      <c r="BW67" s="49">
        <v>0.15</v>
      </c>
      <c r="BX67" s="49">
        <v>0.28000000000000003</v>
      </c>
      <c r="BY67" s="49">
        <v>0.08</v>
      </c>
      <c r="BZ67" s="50">
        <v>0.25</v>
      </c>
      <c r="CA67" s="29">
        <v>0</v>
      </c>
      <c r="CB67" s="41">
        <v>0</v>
      </c>
      <c r="CC67" s="42">
        <v>0.12140241097441584</v>
      </c>
      <c r="CD67" s="42">
        <v>7.3404454522936105E-2</v>
      </c>
      <c r="CE67" s="42">
        <v>5.4942114202809658E-2</v>
      </c>
      <c r="CF67" s="42">
        <v>0.13634825546420692</v>
      </c>
      <c r="CG67" s="42">
        <v>0</v>
      </c>
      <c r="CH67" s="42">
        <v>2.6470293350947756E-2</v>
      </c>
      <c r="CI67" s="42">
        <v>0.57736180245107838</v>
      </c>
      <c r="CJ67" s="42">
        <v>1.0070669033605021E-2</v>
      </c>
      <c r="CK67" s="42">
        <v>0</v>
      </c>
      <c r="CL67" s="42">
        <v>0</v>
      </c>
      <c r="CM67" s="42">
        <v>0</v>
      </c>
      <c r="CN67" s="43">
        <v>0.18</v>
      </c>
      <c r="CO67" s="44">
        <v>0.19</v>
      </c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</row>
    <row r="68" spans="1:104" x14ac:dyDescent="0.25">
      <c r="A68" s="19"/>
      <c r="B68" s="11"/>
      <c r="I68" s="16"/>
      <c r="BT68" s="29"/>
      <c r="BU68" s="29"/>
      <c r="BV68" s="29"/>
      <c r="BW68" s="29"/>
      <c r="BX68" s="29"/>
      <c r="BY68" s="29"/>
      <c r="BZ68" s="29"/>
      <c r="CA68" s="29"/>
    </row>
    <row r="69" spans="1:104" x14ac:dyDescent="0.25">
      <c r="D69" s="17"/>
    </row>
    <row r="70" spans="1:104" x14ac:dyDescent="0.25">
      <c r="D70" s="17"/>
    </row>
    <row r="71" spans="1:104" x14ac:dyDescent="0.25">
      <c r="A71" s="12" t="s">
        <v>55</v>
      </c>
    </row>
    <row r="72" spans="1:104" x14ac:dyDescent="0.25">
      <c r="C72" s="22"/>
      <c r="D72" s="17"/>
    </row>
    <row r="73" spans="1:104" x14ac:dyDescent="0.25">
      <c r="C73" s="22"/>
      <c r="D73" s="22"/>
      <c r="E73" s="22"/>
    </row>
    <row r="74" spans="1:104" x14ac:dyDescent="0.25">
      <c r="A74" s="18" t="s">
        <v>78</v>
      </c>
      <c r="C74" s="22"/>
      <c r="D74" s="22"/>
      <c r="E74" s="22"/>
    </row>
  </sheetData>
  <sortState ref="A3:CO67">
    <sortCondition ref="A3"/>
  </sortState>
  <mergeCells count="9">
    <mergeCell ref="CB1:CM1"/>
    <mergeCell ref="BD1:BM1"/>
    <mergeCell ref="AK1:AU1"/>
    <mergeCell ref="AW1:BC1"/>
    <mergeCell ref="B1:K1"/>
    <mergeCell ref="L1:AJ1"/>
    <mergeCell ref="BP1:BS1"/>
    <mergeCell ref="BN1:BO1"/>
    <mergeCell ref="BT1:BZ1"/>
  </mergeCells>
  <pageMargins left="0.7" right="0.7" top="0.75" bottom="0.75" header="0.3" footer="0.3"/>
  <pageSetup paperSize="9" scale="41"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4C831B873D8D4BBBA0E6B6EF107006" ma:contentTypeVersion="5" ma:contentTypeDescription="Een nieuw document maken." ma:contentTypeScope="" ma:versionID="97d51e3758d97b3bb026771a28e336df">
  <xsd:schema xmlns:xsd="http://www.w3.org/2001/XMLSchema" xmlns:xs="http://www.w3.org/2001/XMLSchema" xmlns:p="http://schemas.microsoft.com/office/2006/metadata/properties" xmlns:ns2="795dd275-06bb-4b82-b410-01220582a828" targetNamespace="http://schemas.microsoft.com/office/2006/metadata/properties" ma:root="true" ma:fieldsID="d34e15416a5abffc70a2a1425b146912" ns2:_="">
    <xsd:import namespace="795dd275-06bb-4b82-b410-01220582a8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dd275-06bb-4b82-b410-01220582a8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438B02-80E6-4D44-B620-DF2970EE2A9B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795dd275-06bb-4b82-b410-01220582a828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D0727A-1804-4244-B939-D17A58E45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5dd275-06bb-4b82-b410-01220582a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22C429-82CE-4BF7-9EA7-DD824D8E9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Totaal overzicht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mdevries</dc:creator>
  <cp:lastModifiedBy>graatr</cp:lastModifiedBy>
  <cp:lastPrinted>2017-01-23T13:35:00Z</cp:lastPrinted>
  <dcterms:created xsi:type="dcterms:W3CDTF">2016-12-14T10:55:15Z</dcterms:created>
  <dcterms:modified xsi:type="dcterms:W3CDTF">2017-04-20T08:20:50Z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0x010100864C831B873D8D4BBBA0E6B6EF107006</vt:lpwstr>
  </property>
</Properties>
</file>